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440" windowHeight="9975" activeTab="1"/>
  </bookViews>
  <sheets>
    <sheet name="สรุป ผ01" sheetId="11" r:id="rId1"/>
    <sheet name="ยุทธ์2" sheetId="52" r:id="rId2"/>
    <sheet name="ยุทธ์ 6" sheetId="50" r:id="rId3"/>
    <sheet name="ผ02-1" sheetId="51" r:id="rId4"/>
    <sheet name="บัญชีครุภัณฑ์ ผ.03" sheetId="49" r:id="rId5"/>
  </sheets>
  <definedNames>
    <definedName name="_xlnm.Print_Titles" localSheetId="3">'ผ02-1'!$7:$8</definedName>
    <definedName name="_xlnm.Print_Titles" localSheetId="1">ยุทธ์2!$6:$7</definedName>
  </definedNames>
  <calcPr calcId="124519"/>
</workbook>
</file>

<file path=xl/calcChain.xml><?xml version="1.0" encoding="utf-8"?>
<calcChain xmlns="http://schemas.openxmlformats.org/spreadsheetml/2006/main">
  <c r="L16" i="11"/>
  <c r="J16"/>
  <c r="H16"/>
  <c r="F16"/>
  <c r="N12"/>
  <c r="N11"/>
  <c r="N9"/>
  <c r="N16" s="1"/>
  <c r="N8"/>
  <c r="G17" i="51" l="1"/>
  <c r="H17"/>
</calcChain>
</file>

<file path=xl/sharedStrings.xml><?xml version="1.0" encoding="utf-8"?>
<sst xmlns="http://schemas.openxmlformats.org/spreadsheetml/2006/main" count="291" uniqueCount="105">
  <si>
    <t>ที่</t>
  </si>
  <si>
    <t>โครงการ</t>
  </si>
  <si>
    <t>วัตถุประสงค์</t>
  </si>
  <si>
    <t>เป้าหมาย</t>
  </si>
  <si>
    <t>(ผลผลิตของโครงการ)</t>
  </si>
  <si>
    <t>งบประมาณและที่ผ่านมา</t>
  </si>
  <si>
    <t>2561(บาท)</t>
  </si>
  <si>
    <t>2562(บาท)</t>
  </si>
  <si>
    <t>2563 (บาท)</t>
  </si>
  <si>
    <t>2564(บาท)</t>
  </si>
  <si>
    <t>ตัวชี้วัด(KPI)</t>
  </si>
  <si>
    <t>หน่วยงาน</t>
  </si>
  <si>
    <t>รับผิดชอบหลัก</t>
  </si>
  <si>
    <t>ผลที่คาดว่า</t>
  </si>
  <si>
    <t>จะได้รับ</t>
  </si>
  <si>
    <t xml:space="preserve"> -</t>
  </si>
  <si>
    <t>รวมทั้งสิ้น</t>
  </si>
  <si>
    <t>รวม</t>
  </si>
  <si>
    <t>1. ยุทธศาสตร์ด้านโครงสร้างพื้นฐาน</t>
  </si>
  <si>
    <t>(บาท)</t>
  </si>
  <si>
    <t>งบประมาณ</t>
  </si>
  <si>
    <t>จำนวน</t>
  </si>
  <si>
    <t>ยุทธศาสตร์</t>
  </si>
  <si>
    <t xml:space="preserve">ปี 2564  </t>
  </si>
  <si>
    <t>ปี 2563</t>
  </si>
  <si>
    <t>ปี 2562</t>
  </si>
  <si>
    <t>ปี 2561</t>
  </si>
  <si>
    <t>บัญชีสรุปโครงการพัฒนา</t>
  </si>
  <si>
    <t>บัญชีครุภัณฑ์</t>
  </si>
  <si>
    <t>แผนงาน</t>
  </si>
  <si>
    <t>หมวด</t>
  </si>
  <si>
    <t>ประเภท</t>
  </si>
  <si>
    <t xml:space="preserve"> แบบ ผ 02</t>
  </si>
  <si>
    <t>2565(บาท)</t>
  </si>
  <si>
    <t>องค์การบริหารส่วนตำบลช้างทูน อำเภอบ่อไร่ จังหวัดตราด</t>
  </si>
  <si>
    <t xml:space="preserve">              รายละเอียดโครงการพัฒนา</t>
  </si>
  <si>
    <t>สำนักปลัด</t>
  </si>
  <si>
    <t xml:space="preserve">  หน่วยงาน   ที่รับผิดชอบ</t>
  </si>
  <si>
    <t xml:space="preserve">         เป้าหมาย         (ผลผลิตของครุภัณฑ์)</t>
  </si>
  <si>
    <t xml:space="preserve"> หน่วยงานรับผิดชอบหลัก</t>
  </si>
  <si>
    <t>ครุภัณฑ์การเกษตร</t>
  </si>
  <si>
    <t>องค์การบริหารส่วนตำบลช้างทูน อำเภอบ่อไร่  จังหวัดตราด</t>
  </si>
  <si>
    <t xml:space="preserve">ปี 2565 </t>
  </si>
  <si>
    <t>รวม 5 ปี</t>
  </si>
  <si>
    <t xml:space="preserve">แผนพัฒนาท้องถิ่น (พ.ศ.2561-2565) เปลี่ยนแปลง ฉบับที่ ๑/๒๕๖๓
</t>
  </si>
  <si>
    <t xml:space="preserve">ก.ยุทธศาสตร์จังหวัดที่ 2 การเสริมสร้างความมั่นคง ความสงบเรียบร้อย และชุมชนเข้มแข็งด้วยหลักปรัชญาของเศรษฐกิจ
พอเพียง 
อย่างยั่งยืน 
</t>
  </si>
  <si>
    <t xml:space="preserve">ข.ยุทธศาสตร์การพัฒนาของอปท.ในเขตจังหวัด :   ด้านการศึกษา การกีฬา ศาสนา ศิลปะ วัฒนธรรม จารีตประเพณี  และ ภูมิปัญญาท้องถิ่น  </t>
  </si>
  <si>
    <t xml:space="preserve">6.ยุทธศาสตร์ด้าน การศึกษา การกีฬา ศาสนา ศิลปะ วัฒนธรรม จารีตประเพณี  และ ภูมิปัญญาท้องถิ่น  </t>
  </si>
  <si>
    <t>จำนวนโครงการที่ได้สนับสนุนเงินอุดหนุน</t>
  </si>
  <si>
    <t>1.2  แผนงานการศาสนาวัฒนธรรมและนันทนาการ</t>
  </si>
  <si>
    <t>อุดหนุน สนง.จ.ตราด ตามโครงการการจัดงาน"วันระกำหวาน ผลไม้ และของดีเมืองตราด "</t>
  </si>
  <si>
    <t>เพื่อแก้ไขปัญหาราคาผลไม้ตกต่ำ</t>
  </si>
  <si>
    <t xml:space="preserve">สนับสนุนการจัดงานวันระกำหวานผลไม้ และของดีเมืองตราด </t>
  </si>
  <si>
    <t>เกษตรกรมีรายได้เพิ่มขึ้นเป็นการแก้ไขปัญหาราคาผลไม้ตกต่ำ</t>
  </si>
  <si>
    <t>สำนักปลัดฯ/สนง.จ.ตราดขอรับการสนับสนุน</t>
  </si>
  <si>
    <t>ข้อความเดิม</t>
  </si>
  <si>
    <t>เปลี่ยนแปลงเป็น</t>
  </si>
  <si>
    <t>1 โครงการ</t>
  </si>
  <si>
    <t>แผนงาน สาธารณสุข</t>
  </si>
  <si>
    <t>ค่าครุภัณฑ์ ที่ดิน และสิ่งก่อสร้าง ครุภัณฑ์</t>
  </si>
  <si>
    <t>เพื่อใช้บริการสาธาณะด้านการควบคุมโรคติดต่อนำโดยแมลงเพื่อประชาชนได้รับประโยชน์</t>
  </si>
  <si>
    <t xml:space="preserve"> -จัดซื้อเครื่องพ่นละอองฝอย ULV  เพื่อพ่นฆ่าเชื้อโรค,ฉีดยุงและแมลงที่เป็นพาหะนำโรค จำนวน 1 เครื่อง</t>
  </si>
  <si>
    <t>แผนพัฒนาท้องถิ่น (พ.ศ.2561-2565) เปลี่ยนแปลง ฉบับที่ ๑/๒๕๖๓</t>
  </si>
  <si>
    <t xml:space="preserve"> แบบ ผ 02/1</t>
  </si>
  <si>
    <t>สำหรับ  โครงการที่เกินศักยภาพขององค์กรปกครองส่วนท้องถิ่น</t>
  </si>
  <si>
    <t xml:space="preserve">ก.ยุทธศาสตร์จังหวัดที่ 1 การพัฒนาความมั่งคั่งทางเศรษฐกิจจากฐานการท่องเที่ยว การเกษตรครบวงจร การบริการและการค้าชายแดนเชื่อมโยงกับอาเซียน และนานาชาติ ที่เติบโตที่เป็นมิตรกับสิ่งแวดล้อม 
</t>
  </si>
  <si>
    <t>ข.ยุทธศาสตร์การพัฒนาของอปท.ในเขตจังหวัด :  ด้านโครงสร้างพื้นฐาน</t>
  </si>
  <si>
    <t xml:space="preserve">   1.1 แผนงานอุตสาหกรรมการโยธา</t>
  </si>
  <si>
    <t xml:space="preserve"> -17-</t>
  </si>
  <si>
    <t>เพื่อแก้ไขปัญหาภัยแล้ง</t>
  </si>
  <si>
    <t>สามารถแก้ไขปัญหาภัยแล้งได้</t>
  </si>
  <si>
    <t>อ.บ่อไร่/อบจ.ตราด</t>
  </si>
  <si>
    <t>โครงการก่อสร้างฝาย คสล. บริเวณคลองครีพ 1 หมู่ที่ 1</t>
  </si>
  <si>
    <t>จำนวนฝาย คสล.ที่ดำเนินการ</t>
  </si>
  <si>
    <t>1.1 แผนงานอุตสาหกรรมและการโยธา</t>
  </si>
  <si>
    <t xml:space="preserve"> 1 โครงการ</t>
  </si>
  <si>
    <t xml:space="preserve"> -โดยการก่อสร้างฝาย คสล. บริเวณคลองครีพ 1 (ตามแบบ  มข 27) จำนวน 1 จุด / ฝายใหญ่ จำนวน 1 จุด</t>
  </si>
  <si>
    <r>
      <t xml:space="preserve"> -โดยการก่อสร้างฝาย คสล. บริเวณคลอง   ครีพ 1 หมู่ที่ 1 พร้อมขุดลอกหน้าฝาย จำนวน 2 ช่วง           </t>
    </r>
    <r>
      <rPr>
        <i/>
        <u/>
        <sz val="15"/>
        <color theme="1"/>
        <rFont val="TH SarabunIT๙"/>
        <family val="2"/>
      </rPr>
      <t xml:space="preserve">ช่วงที่ 1 </t>
    </r>
    <r>
      <rPr>
        <i/>
        <sz val="15"/>
        <color theme="1"/>
        <rFont val="TH SarabunIT๙"/>
        <family val="2"/>
      </rPr>
      <t xml:space="preserve">บริเวณสวนนายทองสุข คงประยูร                    </t>
    </r>
    <r>
      <rPr>
        <i/>
        <u/>
        <sz val="15"/>
        <color theme="1"/>
        <rFont val="TH SarabunIT๙"/>
        <family val="2"/>
      </rPr>
      <t xml:space="preserve"> ช่วงที่ 2</t>
    </r>
    <r>
      <rPr>
        <i/>
        <sz val="15"/>
        <color theme="1"/>
        <rFont val="TH SarabunIT๙"/>
        <family val="2"/>
      </rPr>
      <t xml:space="preserve"> บริเวณสวนนายชัยชนะ      โฉมเฉลา     (ตามแบบ  มข 27)  (พร้อมติดตั้งป้ายโครงการ) </t>
    </r>
  </si>
  <si>
    <t>แบบ ผ.03</t>
  </si>
  <si>
    <t>แบบ ผ 01</t>
  </si>
  <si>
    <t>อุดหนุน สนง.เกษตรและสหกรณ์ จ.ตราด ตามโครงการการจัดงาน"วันระกำหวาน ผลไม้ และของดีเมืองตราด "</t>
  </si>
  <si>
    <t>สำนักปลัดฯ/สนง.เกษตรและสหกรณ์ จ.ตราดขอรับการสนับสนุน</t>
  </si>
  <si>
    <t xml:space="preserve"> -19-</t>
  </si>
  <si>
    <t xml:space="preserve"> -20-</t>
  </si>
  <si>
    <t xml:space="preserve"> -21-</t>
  </si>
  <si>
    <t xml:space="preserve"> </t>
  </si>
  <si>
    <t xml:space="preserve">ก.ยุทธศาสตร์จังหวัดที่ 2 การเสริมสร้างความมั่นคง ความสงบเรียบร้อย และชุมชนเข้มแข็งด้วยหลักปรัชญาของเศรษฐกิจ
พอเพียง 
 </t>
  </si>
  <si>
    <t>ข.ยุทธศาสตร์การพัฒนาของอปท.ในเขตจังหวัด :  ด้านงานส่งเสริมคุณภาพชีวิต</t>
  </si>
  <si>
    <t xml:space="preserve">2. ยุทธศาสตร์ด้าน การพัฒนาคุณภาพชีวิตและสังคมอยู่ดีมีสุข  </t>
  </si>
  <si>
    <t xml:space="preserve">   1.1 แผนงานงบกลาง</t>
  </si>
  <si>
    <t>โครงการสงเคราะห์เบี้ยยังชีพผู้สูงอายุ</t>
  </si>
  <si>
    <t>เพื่อพัฒนาคุณภาพชีวิตของผู้สูงอายุให้มีความเป็นอยู่ที่ดีขึ้น</t>
  </si>
  <si>
    <t>มอบเบี้ยยังชีพให้แก่ผู้สูงอายุตามจำนวนที่ขึ้นทะเบียนผู้สูงอายุแต่ละปี</t>
  </si>
  <si>
    <t>จำนวนผู้สูงอายุที่ได้รับเบี้ยยังชีพ</t>
  </si>
  <si>
    <t>ผู้สูงอายุมีความเป็นอยู่ที่ดีขึ้น</t>
  </si>
  <si>
    <t>โครงการสงเคราะห์เบี้ยยังชีพคนพิการ</t>
  </si>
  <si>
    <t>เพื่อพัฒนาคุณภาพชีวิตของคนพิการให้มีความเป็นอยู่ที่ดีขึ้น</t>
  </si>
  <si>
    <t>มอบเบี้ยยังชีพให้แก่ผู้พิการตามจำนวนที่ขึ้นทะเบียนผู้พิการแต่ละปี</t>
  </si>
  <si>
    <t>จำนวนคนพิการที่ได้รับเบี้ยยังชีพ</t>
  </si>
  <si>
    <t>คนพิการมีความเป็นอยู่ที่ดีขึ้น</t>
  </si>
  <si>
    <t xml:space="preserve">2.ยุทธศาสตร์ด้าน การพัฒนาคุณภาพชีวิตและสังคมอยู่ดีมีสุข </t>
  </si>
  <si>
    <t>1.1แผนงานงบกลาง</t>
  </si>
  <si>
    <t xml:space="preserve">  -18-</t>
  </si>
  <si>
    <t xml:space="preserve"> -22-</t>
  </si>
  <si>
    <t xml:space="preserve"> -23-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</si>
</sst>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;[Red]#,##0"/>
    <numFmt numFmtId="189" formatCode="_(* #,##0.00_);_(* \(#,##0.00\);_(* &quot;-&quot;??_);_(@_)"/>
  </numFmts>
  <fonts count="55">
    <font>
      <sz val="11"/>
      <color theme="1"/>
      <name val="Tahoma"/>
      <family val="2"/>
      <charset val="222"/>
      <scheme val="minor"/>
    </font>
    <font>
      <i/>
      <sz val="14"/>
      <color theme="1"/>
      <name val="TH SarabunIT๙"/>
      <family val="2"/>
    </font>
    <font>
      <b/>
      <i/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i/>
      <sz val="13"/>
      <color theme="1"/>
      <name val="TH SarabunIT๙"/>
      <family val="2"/>
    </font>
    <font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sz val="15"/>
      <color theme="1"/>
      <name val="TH SarabunIT๙"/>
      <family val="2"/>
    </font>
    <font>
      <sz val="11"/>
      <color rgb="FFFF0000"/>
      <name val="TH Sarabun New"/>
      <family val="2"/>
    </font>
    <font>
      <sz val="11"/>
      <color theme="1"/>
      <name val="TH Sarabun New"/>
      <family val="2"/>
    </font>
    <font>
      <b/>
      <sz val="11"/>
      <color theme="1"/>
      <name val="TH Sarabun New"/>
      <family val="2"/>
    </font>
    <font>
      <b/>
      <sz val="14"/>
      <color theme="1"/>
      <name val="TH SarabunIT๙"/>
      <family val="2"/>
    </font>
    <font>
      <b/>
      <sz val="14"/>
      <color theme="1"/>
      <name val="TH Sarabun New"/>
      <family val="2"/>
    </font>
    <font>
      <i/>
      <sz val="14"/>
      <name val="TH SarabunIT๙"/>
      <family val="2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b/>
      <i/>
      <sz val="13"/>
      <color theme="1"/>
      <name val="TH SarabunIT๙"/>
      <family val="2"/>
    </font>
    <font>
      <sz val="15"/>
      <color theme="1"/>
      <name val="TH SarabunIT๙"/>
      <family val="2"/>
    </font>
    <font>
      <sz val="16"/>
      <color rgb="FFFF0000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4"/>
      <color rgb="FFFF0000"/>
      <name val="TH SarabunIT๙"/>
      <family val="2"/>
    </font>
    <font>
      <b/>
      <sz val="15"/>
      <name val="TH SarabunIT๙"/>
      <family val="2"/>
    </font>
    <font>
      <sz val="14"/>
      <name val="TH SarabunIT๙"/>
      <family val="2"/>
    </font>
    <font>
      <b/>
      <i/>
      <sz val="15"/>
      <color theme="1"/>
      <name val="TH SarabunIT๙"/>
      <family val="2"/>
    </font>
    <font>
      <i/>
      <sz val="15"/>
      <color theme="1"/>
      <name val="TH SarabunIT๙"/>
      <family val="2"/>
    </font>
    <font>
      <i/>
      <sz val="15"/>
      <name val="TH SarabunIT๙"/>
      <family val="2"/>
    </font>
    <font>
      <b/>
      <i/>
      <u/>
      <sz val="15"/>
      <color theme="1"/>
      <name val="TH SarabunIT๙"/>
      <family val="2"/>
    </font>
    <font>
      <b/>
      <i/>
      <sz val="15"/>
      <name val="TH SarabunIT๙"/>
      <family val="2"/>
    </font>
    <font>
      <b/>
      <i/>
      <u/>
      <sz val="15"/>
      <name val="TH SarabunIT๙"/>
      <family val="2"/>
    </font>
    <font>
      <i/>
      <sz val="15"/>
      <color theme="1"/>
      <name val="TH SarabunPSK"/>
      <family val="2"/>
    </font>
    <font>
      <sz val="11"/>
      <color rgb="FF000000"/>
      <name val="Tahoma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TH SarabunIT๙"/>
      <family val="2"/>
    </font>
    <font>
      <b/>
      <sz val="16"/>
      <name val="TH SarabunIT๙"/>
      <family val="2"/>
    </font>
    <font>
      <sz val="10"/>
      <name val="TH SarabunIT๙"/>
      <family val="2"/>
    </font>
    <font>
      <b/>
      <i/>
      <sz val="14"/>
      <name val="TH SarabunIT๙"/>
      <family val="2"/>
    </font>
    <font>
      <b/>
      <i/>
      <sz val="12"/>
      <name val="TH SarabunIT๙"/>
      <family val="2"/>
    </font>
    <font>
      <b/>
      <sz val="17"/>
      <color theme="1"/>
      <name val="TH SarabunIT๙"/>
      <family val="2"/>
    </font>
    <font>
      <b/>
      <i/>
      <u val="double"/>
      <sz val="16"/>
      <color theme="1"/>
      <name val="TH SarabunIT๙"/>
      <family val="2"/>
    </font>
    <font>
      <b/>
      <i/>
      <u val="double"/>
      <sz val="16"/>
      <name val="TH SarabunIT๙"/>
      <family val="2"/>
    </font>
    <font>
      <b/>
      <i/>
      <u val="singleAccounting"/>
      <sz val="15"/>
      <name val="TH SarabunIT๙"/>
      <family val="2"/>
    </font>
    <font>
      <b/>
      <sz val="14.5"/>
      <name val="TH SarabunIT๙"/>
      <family val="2"/>
    </font>
    <font>
      <sz val="15"/>
      <color theme="1"/>
      <name val="Tahoma"/>
      <family val="2"/>
      <charset val="222"/>
      <scheme val="minor"/>
    </font>
    <font>
      <b/>
      <i/>
      <sz val="11"/>
      <color theme="1"/>
      <name val="TH SarabunIT๙"/>
      <family val="2"/>
    </font>
    <font>
      <b/>
      <i/>
      <sz val="15.2"/>
      <color theme="1"/>
      <name val="TH SarabunIT๙"/>
      <family val="2"/>
    </font>
    <font>
      <i/>
      <u/>
      <sz val="15"/>
      <color theme="1"/>
      <name val="TH SarabunIT๙"/>
      <family val="2"/>
    </font>
    <font>
      <sz val="13.5"/>
      <color theme="1"/>
      <name val="TH SarabunIT๙"/>
      <family val="2"/>
    </font>
    <font>
      <sz val="13"/>
      <color theme="1"/>
      <name val="TH SarabunIT๙"/>
      <family val="2"/>
    </font>
    <font>
      <b/>
      <sz val="13.5"/>
      <color theme="1"/>
      <name val="TH SarabunIT๙"/>
      <family val="2"/>
    </font>
    <font>
      <b/>
      <i/>
      <u val="double"/>
      <sz val="14"/>
      <color theme="1"/>
      <name val="TH SarabunIT๙"/>
      <family val="2"/>
    </font>
    <font>
      <i/>
      <sz val="13.5"/>
      <color theme="1"/>
      <name val="TH SarabunIT๙"/>
      <family val="2"/>
    </font>
    <font>
      <b/>
      <i/>
      <sz val="13.5"/>
      <color theme="1"/>
      <name val="TH SarabunIT๙"/>
      <family val="2"/>
    </font>
    <font>
      <b/>
      <sz val="13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double">
        <color indexed="64"/>
      </top>
      <bottom/>
      <diagonal/>
    </border>
  </borders>
  <cellStyleXfs count="44">
    <xf numFmtId="0" fontId="0" fillId="0" borderId="0"/>
    <xf numFmtId="43" fontId="3" fillId="0" borderId="0" applyFont="0" applyFill="0" applyBorder="0" applyAlignment="0" applyProtection="0"/>
    <xf numFmtId="0" fontId="14" fillId="0" borderId="0"/>
    <xf numFmtId="188" fontId="14" fillId="0" borderId="0" applyFont="0" applyFill="0" applyBorder="0" applyAlignment="0" applyProtection="0"/>
    <xf numFmtId="0" fontId="15" fillId="0" borderId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0" fontId="31" fillId="0" borderId="0"/>
    <xf numFmtId="0" fontId="32" fillId="0" borderId="0" applyFont="0"/>
    <xf numFmtId="43" fontId="33" fillId="0" borderId="0" applyFont="0" applyFill="0" applyBorder="0" applyAlignment="0" applyProtection="0"/>
  </cellStyleXfs>
  <cellXfs count="221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3" borderId="0" xfId="0" applyFont="1" applyFill="1"/>
    <xf numFmtId="0" fontId="7" fillId="3" borderId="7" xfId="0" applyFont="1" applyFill="1" applyBorder="1" applyAlignment="1">
      <alignment horizontal="center"/>
    </xf>
    <xf numFmtId="0" fontId="9" fillId="3" borderId="0" xfId="0" applyFont="1" applyFill="1"/>
    <xf numFmtId="0" fontId="10" fillId="3" borderId="0" xfId="0" applyFont="1" applyFill="1"/>
    <xf numFmtId="0" fontId="12" fillId="3" borderId="0" xfId="0" applyFont="1" applyFill="1"/>
    <xf numFmtId="0" fontId="5" fillId="3" borderId="0" xfId="0" applyFont="1" applyFill="1"/>
    <xf numFmtId="187" fontId="5" fillId="3" borderId="0" xfId="1" applyNumberFormat="1" applyFont="1" applyFill="1" applyAlignment="1">
      <alignment horizontal="center"/>
    </xf>
    <xf numFmtId="187" fontId="7" fillId="2" borderId="1" xfId="1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8" fillId="3" borderId="0" xfId="0" applyFont="1" applyFill="1" applyAlignment="1">
      <alignment horizontal="center"/>
    </xf>
    <xf numFmtId="3" fontId="18" fillId="3" borderId="0" xfId="0" applyNumberFormat="1" applyFont="1" applyFill="1" applyAlignment="1">
      <alignment horizontal="center"/>
    </xf>
    <xf numFmtId="3" fontId="19" fillId="3" borderId="0" xfId="0" applyNumberFormat="1" applyFont="1" applyFill="1" applyAlignment="1">
      <alignment horizontal="center"/>
    </xf>
    <xf numFmtId="3" fontId="20" fillId="3" borderId="0" xfId="0" applyNumberFormat="1" applyFont="1" applyFill="1" applyAlignment="1">
      <alignment horizontal="center"/>
    </xf>
    <xf numFmtId="3" fontId="21" fillId="3" borderId="0" xfId="0" applyNumberFormat="1" applyFont="1" applyFill="1" applyAlignment="1">
      <alignment horizontal="center"/>
    </xf>
    <xf numFmtId="3" fontId="11" fillId="3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6" fillId="0" borderId="19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/>
    <xf numFmtId="0" fontId="25" fillId="0" borderId="0" xfId="0" applyFont="1" applyAlignment="1">
      <alignment horizontal="left"/>
    </xf>
    <xf numFmtId="0" fontId="25" fillId="0" borderId="0" xfId="0" applyFont="1"/>
    <xf numFmtId="3" fontId="25" fillId="0" borderId="0" xfId="0" applyNumberFormat="1" applyFont="1" applyAlignment="1">
      <alignment horizontal="center"/>
    </xf>
    <xf numFmtId="0" fontId="26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center" vertical="top" wrapText="1"/>
    </xf>
    <xf numFmtId="3" fontId="25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6" fillId="0" borderId="3" xfId="0" applyFont="1" applyBorder="1" applyAlignment="1">
      <alignment horizontal="center"/>
    </xf>
    <xf numFmtId="0" fontId="24" fillId="0" borderId="1" xfId="0" applyFont="1" applyBorder="1" applyAlignment="1">
      <alignment horizontal="center" vertical="top"/>
    </xf>
    <xf numFmtId="0" fontId="29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3" fontId="28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/>
    <xf numFmtId="0" fontId="7" fillId="0" borderId="15" xfId="0" applyFont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36" fillId="0" borderId="0" xfId="42" applyFont="1"/>
    <xf numFmtId="0" fontId="36" fillId="0" borderId="0" xfId="42" applyFont="1" applyBorder="1"/>
    <xf numFmtId="0" fontId="34" fillId="0" borderId="2" xfId="42" applyFont="1" applyBorder="1" applyAlignment="1">
      <alignment horizontal="center" vertical="center" wrapText="1"/>
    </xf>
    <xf numFmtId="0" fontId="34" fillId="0" borderId="8" xfId="42" applyFont="1" applyBorder="1" applyAlignment="1">
      <alignment horizontal="center" vertical="center" wrapText="1"/>
    </xf>
    <xf numFmtId="0" fontId="34" fillId="0" borderId="1" xfId="42" applyFont="1" applyBorder="1" applyAlignment="1">
      <alignment horizontal="center" vertical="center" wrapText="1"/>
    </xf>
    <xf numFmtId="0" fontId="34" fillId="0" borderId="3" xfId="42" applyFont="1" applyBorder="1" applyAlignment="1">
      <alignment horizontal="center" vertical="center" wrapText="1"/>
    </xf>
    <xf numFmtId="0" fontId="36" fillId="0" borderId="1" xfId="42" applyFont="1" applyBorder="1"/>
    <xf numFmtId="0" fontId="34" fillId="0" borderId="14" xfId="42" applyFont="1" applyBorder="1" applyAlignment="1">
      <alignment horizontal="center" vertical="center" wrapText="1"/>
    </xf>
    <xf numFmtId="0" fontId="34" fillId="0" borderId="15" xfId="42" applyFont="1" applyBorder="1" applyAlignment="1">
      <alignment horizontal="center" vertical="center" wrapText="1"/>
    </xf>
    <xf numFmtId="0" fontId="34" fillId="0" borderId="15" xfId="42" applyFont="1" applyBorder="1" applyAlignment="1">
      <alignment horizontal="center" vertical="center" wrapText="1"/>
    </xf>
    <xf numFmtId="0" fontId="26" fillId="0" borderId="1" xfId="42" applyFont="1" applyBorder="1" applyAlignment="1">
      <alignment horizontal="center" vertical="top"/>
    </xf>
    <xf numFmtId="0" fontId="26" fillId="0" borderId="1" xfId="42" applyFont="1" applyBorder="1" applyAlignment="1">
      <alignment vertical="top" wrapText="1"/>
    </xf>
    <xf numFmtId="0" fontId="26" fillId="0" borderId="2" xfId="42" applyFont="1" applyBorder="1" applyAlignment="1">
      <alignment vertical="top" wrapText="1"/>
    </xf>
    <xf numFmtId="187" fontId="26" fillId="0" borderId="1" xfId="43" applyNumberFormat="1" applyFont="1" applyBorder="1" applyAlignment="1">
      <alignment horizontal="center" vertical="top"/>
    </xf>
    <xf numFmtId="0" fontId="26" fillId="0" borderId="0" xfId="42" applyFont="1" applyBorder="1" applyAlignment="1">
      <alignment vertical="top" wrapText="1"/>
    </xf>
    <xf numFmtId="0" fontId="36" fillId="0" borderId="0" xfId="42" applyFont="1" applyAlignment="1">
      <alignment horizontal="center"/>
    </xf>
    <xf numFmtId="0" fontId="37" fillId="0" borderId="2" xfId="42" applyFont="1" applyBorder="1" applyAlignment="1">
      <alignment horizontal="center" vertical="center" wrapText="1"/>
    </xf>
    <xf numFmtId="0" fontId="37" fillId="0" borderId="11" xfId="42" applyFont="1" applyBorder="1" applyAlignment="1">
      <alignment horizontal="center" vertical="center" wrapText="1"/>
    </xf>
    <xf numFmtId="0" fontId="37" fillId="0" borderId="8" xfId="42" applyFont="1" applyBorder="1" applyAlignment="1">
      <alignment horizontal="center" vertical="center" wrapText="1"/>
    </xf>
    <xf numFmtId="0" fontId="37" fillId="0" borderId="3" xfId="42" applyFont="1" applyBorder="1" applyAlignment="1">
      <alignment horizontal="center" vertical="center" wrapText="1"/>
    </xf>
    <xf numFmtId="0" fontId="13" fillId="0" borderId="1" xfId="42" applyFont="1" applyBorder="1" applyAlignment="1">
      <alignment horizontal="center" vertical="top"/>
    </xf>
    <xf numFmtId="0" fontId="23" fillId="0" borderId="0" xfId="42" applyFont="1"/>
    <xf numFmtId="0" fontId="26" fillId="0" borderId="1" xfId="42" applyFont="1" applyBorder="1" applyAlignment="1">
      <alignment vertical="top"/>
    </xf>
    <xf numFmtId="0" fontId="13" fillId="0" borderId="0" xfId="42" applyFont="1" applyBorder="1" applyAlignment="1">
      <alignment horizontal="center" vertical="top" wrapText="1"/>
    </xf>
    <xf numFmtId="0" fontId="36" fillId="0" borderId="0" xfId="42" applyFont="1" applyBorder="1" applyAlignment="1">
      <alignment horizontal="center" vertical="top" wrapText="1"/>
    </xf>
    <xf numFmtId="3" fontId="1" fillId="0" borderId="0" xfId="42" applyNumberFormat="1" applyFont="1" applyBorder="1" applyAlignment="1">
      <alignment horizontal="center" vertical="top"/>
    </xf>
    <xf numFmtId="3" fontId="4" fillId="0" borderId="0" xfId="42" applyNumberFormat="1" applyFont="1" applyBorder="1" applyAlignment="1">
      <alignment horizontal="center" vertical="top"/>
    </xf>
    <xf numFmtId="0" fontId="30" fillId="0" borderId="0" xfId="42" applyFont="1" applyBorder="1" applyAlignment="1">
      <alignment vertical="top"/>
    </xf>
    <xf numFmtId="0" fontId="30" fillId="0" borderId="0" xfId="42" applyFont="1" applyBorder="1" applyAlignment="1">
      <alignment vertical="top" wrapText="1"/>
    </xf>
    <xf numFmtId="0" fontId="13" fillId="3" borderId="0" xfId="0" applyFont="1" applyFill="1" applyBorder="1" applyAlignment="1">
      <alignment horizontal="left" vertical="top" wrapText="1"/>
    </xf>
    <xf numFmtId="0" fontId="26" fillId="0" borderId="0" xfId="42" applyFont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/>
    </xf>
    <xf numFmtId="0" fontId="7" fillId="3" borderId="15" xfId="0" applyFont="1" applyFill="1" applyBorder="1" applyAlignment="1"/>
    <xf numFmtId="187" fontId="7" fillId="3" borderId="0" xfId="1" applyNumberFormat="1" applyFont="1" applyFill="1" applyBorder="1" applyAlignment="1">
      <alignment horizontal="center"/>
    </xf>
    <xf numFmtId="0" fontId="5" fillId="3" borderId="0" xfId="0" applyFont="1" applyFill="1" applyAlignment="1"/>
    <xf numFmtId="0" fontId="36" fillId="0" borderId="0" xfId="42" applyFont="1" applyBorder="1"/>
    <xf numFmtId="0" fontId="25" fillId="0" borderId="0" xfId="0" applyFont="1" applyAlignment="1">
      <alignment horizontal="center"/>
    </xf>
    <xf numFmtId="0" fontId="36" fillId="0" borderId="0" xfId="42" applyFont="1"/>
    <xf numFmtId="0" fontId="37" fillId="0" borderId="4" xfId="42" applyFont="1" applyBorder="1" applyAlignment="1">
      <alignment horizontal="center" vertical="center" wrapText="1"/>
    </xf>
    <xf numFmtId="0" fontId="37" fillId="0" borderId="5" xfId="42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34" fillId="0" borderId="0" xfId="42" applyFont="1" applyBorder="1" applyAlignment="1">
      <alignment horizontal="center" vertical="center" wrapText="1"/>
    </xf>
    <xf numFmtId="187" fontId="24" fillId="4" borderId="18" xfId="1" applyNumberFormat="1" applyFont="1" applyFill="1" applyBorder="1" applyAlignment="1">
      <alignment horizontal="center"/>
    </xf>
    <xf numFmtId="0" fontId="17" fillId="3" borderId="4" xfId="0" applyFont="1" applyFill="1" applyBorder="1"/>
    <xf numFmtId="187" fontId="7" fillId="2" borderId="1" xfId="1" applyNumberFormat="1" applyFont="1" applyFill="1" applyBorder="1" applyAlignment="1">
      <alignment horizontal="center" vertical="top"/>
    </xf>
    <xf numFmtId="0" fontId="17" fillId="3" borderId="13" xfId="0" applyFont="1" applyFill="1" applyBorder="1"/>
    <xf numFmtId="0" fontId="7" fillId="3" borderId="11" xfId="0" applyFont="1" applyFill="1" applyBorder="1" applyAlignment="1">
      <alignment horizontal="center"/>
    </xf>
    <xf numFmtId="0" fontId="17" fillId="3" borderId="9" xfId="0" applyFont="1" applyFill="1" applyBorder="1"/>
    <xf numFmtId="187" fontId="7" fillId="3" borderId="9" xfId="1" applyNumberFormat="1" applyFont="1" applyFill="1" applyBorder="1" applyAlignment="1">
      <alignment horizontal="center"/>
    </xf>
    <xf numFmtId="187" fontId="7" fillId="3" borderId="2" xfId="1" applyNumberFormat="1" applyFont="1" applyFill="1" applyBorder="1" applyAlignment="1">
      <alignment horizontal="center"/>
    </xf>
    <xf numFmtId="0" fontId="17" fillId="3" borderId="14" xfId="0" applyFont="1" applyFill="1" applyBorder="1"/>
    <xf numFmtId="0" fontId="7" fillId="3" borderId="12" xfId="0" applyFont="1" applyFill="1" applyBorder="1"/>
    <xf numFmtId="187" fontId="7" fillId="3" borderId="3" xfId="1" applyNumberFormat="1" applyFont="1" applyFill="1" applyBorder="1" applyAlignment="1">
      <alignment horizontal="center"/>
    </xf>
    <xf numFmtId="187" fontId="7" fillId="3" borderId="15" xfId="1" applyNumberFormat="1" applyFont="1" applyFill="1" applyBorder="1" applyAlignment="1">
      <alignment horizontal="center"/>
    </xf>
    <xf numFmtId="187" fontId="7" fillId="3" borderId="14" xfId="1" applyNumberFormat="1" applyFont="1" applyFill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/>
    <xf numFmtId="3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26" fillId="0" borderId="5" xfId="0" applyFont="1" applyBorder="1" applyAlignment="1">
      <alignment vertical="top" wrapText="1"/>
    </xf>
    <xf numFmtId="3" fontId="25" fillId="0" borderId="5" xfId="0" applyNumberFormat="1" applyFont="1" applyBorder="1" applyAlignment="1">
      <alignment horizontal="center" vertical="top"/>
    </xf>
    <xf numFmtId="0" fontId="26" fillId="0" borderId="5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40" fillId="0" borderId="5" xfId="0" applyFont="1" applyBorder="1" applyAlignment="1">
      <alignment horizontal="left" vertical="center"/>
    </xf>
    <xf numFmtId="0" fontId="41" fillId="0" borderId="5" xfId="0" applyFont="1" applyBorder="1" applyAlignment="1">
      <alignment vertical="top" wrapText="1"/>
    </xf>
    <xf numFmtId="3" fontId="27" fillId="0" borderId="1" xfId="0" applyNumberFormat="1" applyFont="1" applyBorder="1" applyAlignment="1">
      <alignment horizontal="center" vertical="top"/>
    </xf>
    <xf numFmtId="0" fontId="37" fillId="0" borderId="5" xfId="42" applyFont="1" applyBorder="1" applyAlignment="1">
      <alignment horizontal="center" vertical="top" wrapText="1"/>
    </xf>
    <xf numFmtId="0" fontId="38" fillId="0" borderId="6" xfId="42" applyFont="1" applyBorder="1" applyAlignment="1">
      <alignment horizontal="center" vertical="top" wrapText="1"/>
    </xf>
    <xf numFmtId="3" fontId="29" fillId="0" borderId="1" xfId="42" applyNumberFormat="1" applyFont="1" applyBorder="1" applyAlignment="1">
      <alignment horizontal="center" vertical="top"/>
    </xf>
    <xf numFmtId="187" fontId="42" fillId="0" borderId="1" xfId="43" applyNumberFormat="1" applyFont="1" applyBorder="1" applyAlignment="1">
      <alignment horizontal="left" vertical="top"/>
    </xf>
    <xf numFmtId="0" fontId="43" fillId="0" borderId="19" xfId="42" applyFont="1" applyBorder="1" applyAlignment="1">
      <alignment horizontal="center"/>
    </xf>
    <xf numFmtId="0" fontId="1" fillId="0" borderId="0" xfId="0" applyFont="1" applyAlignment="1">
      <alignment wrapText="1"/>
    </xf>
    <xf numFmtId="0" fontId="45" fillId="0" borderId="2" xfId="0" applyFont="1" applyBorder="1" applyAlignment="1">
      <alignment horizontal="center"/>
    </xf>
    <xf numFmtId="0" fontId="45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25" fillId="0" borderId="1" xfId="0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top"/>
    </xf>
    <xf numFmtId="3" fontId="46" fillId="3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top"/>
    </xf>
    <xf numFmtId="0" fontId="26" fillId="0" borderId="1" xfId="0" applyFont="1" applyFill="1" applyBorder="1" applyAlignment="1">
      <alignment vertical="top" wrapText="1"/>
    </xf>
    <xf numFmtId="3" fontId="26" fillId="0" borderId="1" xfId="0" applyNumberFormat="1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center" vertical="top" wrapText="1"/>
    </xf>
    <xf numFmtId="0" fontId="48" fillId="3" borderId="4" xfId="0" applyFont="1" applyFill="1" applyBorder="1"/>
    <xf numFmtId="0" fontId="49" fillId="3" borderId="6" xfId="0" applyFont="1" applyFill="1" applyBorder="1" applyAlignment="1">
      <alignment vertical="center" wrapText="1"/>
    </xf>
    <xf numFmtId="187" fontId="48" fillId="3" borderId="1" xfId="1" applyNumberFormat="1" applyFont="1" applyFill="1" applyBorder="1" applyAlignment="1">
      <alignment horizontal="center"/>
    </xf>
    <xf numFmtId="187" fontId="48" fillId="3" borderId="1" xfId="1" applyNumberFormat="1" applyFont="1" applyFill="1" applyBorder="1" applyAlignment="1">
      <alignment horizontal="right"/>
    </xf>
    <xf numFmtId="3" fontId="5" fillId="3" borderId="0" xfId="0" applyNumberFormat="1" applyFont="1" applyFill="1" applyAlignment="1">
      <alignment horizontal="right"/>
    </xf>
    <xf numFmtId="187" fontId="50" fillId="2" borderId="1" xfId="1" applyNumberFormat="1" applyFont="1" applyFill="1" applyBorder="1" applyAlignment="1">
      <alignment horizontal="center"/>
    </xf>
    <xf numFmtId="187" fontId="50" fillId="2" borderId="1" xfId="1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/>
    </xf>
    <xf numFmtId="0" fontId="51" fillId="0" borderId="5" xfId="0" applyFont="1" applyBorder="1" applyAlignment="1">
      <alignment vertical="center"/>
    </xf>
    <xf numFmtId="3" fontId="52" fillId="0" borderId="2" xfId="0" applyNumberFormat="1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26" fillId="0" borderId="10" xfId="0" applyFont="1" applyBorder="1" applyAlignment="1">
      <alignment vertical="top" wrapText="1"/>
    </xf>
    <xf numFmtId="3" fontId="25" fillId="0" borderId="10" xfId="0" applyNumberFormat="1" applyFont="1" applyBorder="1" applyAlignment="1">
      <alignment horizontal="center" vertical="top"/>
    </xf>
    <xf numFmtId="3" fontId="27" fillId="0" borderId="10" xfId="0" applyNumberFormat="1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top" wrapText="1"/>
    </xf>
    <xf numFmtId="3" fontId="53" fillId="3" borderId="1" xfId="0" applyNumberFormat="1" applyFont="1" applyFill="1" applyBorder="1" applyAlignment="1">
      <alignment horizontal="center"/>
    </xf>
    <xf numFmtId="3" fontId="53" fillId="0" borderId="1" xfId="0" applyNumberFormat="1" applyFont="1" applyBorder="1" applyAlignment="1">
      <alignment horizontal="center"/>
    </xf>
    <xf numFmtId="3" fontId="52" fillId="0" borderId="1" xfId="0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1" fillId="3" borderId="0" xfId="0" applyFont="1" applyFill="1" applyAlignment="1"/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/>
    </xf>
    <xf numFmtId="3" fontId="52" fillId="0" borderId="1" xfId="0" applyNumberFormat="1" applyFont="1" applyBorder="1" applyAlignment="1">
      <alignment vertical="top"/>
    </xf>
    <xf numFmtId="3" fontId="26" fillId="0" borderId="3" xfId="0" applyNumberFormat="1" applyFont="1" applyBorder="1" applyAlignment="1">
      <alignment horizontal="center" vertical="top" wrapText="1"/>
    </xf>
    <xf numFmtId="3" fontId="53" fillId="0" borderId="1" xfId="0" applyNumberFormat="1" applyFont="1" applyBorder="1" applyAlignment="1">
      <alignment vertical="top"/>
    </xf>
    <xf numFmtId="0" fontId="25" fillId="0" borderId="1" xfId="0" applyFont="1" applyBorder="1" applyAlignment="1">
      <alignment vertical="top" wrapText="1"/>
    </xf>
    <xf numFmtId="3" fontId="26" fillId="0" borderId="1" xfId="0" applyNumberFormat="1" applyFont="1" applyBorder="1" applyAlignment="1">
      <alignment horizontal="center" vertical="top" wrapText="1"/>
    </xf>
    <xf numFmtId="3" fontId="37" fillId="0" borderId="1" xfId="0" applyNumberFormat="1" applyFont="1" applyBorder="1" applyAlignment="1">
      <alignment horizontal="center" vertical="top" wrapText="1"/>
    </xf>
    <xf numFmtId="0" fontId="48" fillId="3" borderId="6" xfId="0" applyFont="1" applyFill="1" applyBorder="1" applyAlignment="1">
      <alignment wrapText="1"/>
    </xf>
    <xf numFmtId="187" fontId="54" fillId="2" borderId="1" xfId="1" applyNumberFormat="1" applyFont="1" applyFill="1" applyBorder="1" applyAlignment="1">
      <alignment horizontal="center"/>
    </xf>
    <xf numFmtId="187" fontId="16" fillId="4" borderId="18" xfId="1" applyNumberFormat="1" applyFont="1" applyFill="1" applyBorder="1" applyAlignment="1">
      <alignment horizontal="center"/>
    </xf>
    <xf numFmtId="0" fontId="24" fillId="4" borderId="16" xfId="0" applyFont="1" applyFill="1" applyBorder="1" applyAlignment="1">
      <alignment horizontal="center"/>
    </xf>
    <xf numFmtId="0" fontId="24" fillId="4" borderId="17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39" fillId="3" borderId="0" xfId="0" applyFont="1" applyFill="1" applyAlignment="1">
      <alignment horizontal="center"/>
    </xf>
    <xf numFmtId="187" fontId="7" fillId="3" borderId="4" xfId="1" applyNumberFormat="1" applyFont="1" applyFill="1" applyBorder="1" applyAlignment="1">
      <alignment horizontal="center"/>
    </xf>
    <xf numFmtId="187" fontId="7" fillId="3" borderId="6" xfId="1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4" fillId="0" borderId="0" xfId="0" applyFont="1" applyAlignment="1">
      <alignment horizontal="center" wrapText="1"/>
    </xf>
    <xf numFmtId="0" fontId="44" fillId="0" borderId="0" xfId="0" applyFont="1"/>
    <xf numFmtId="0" fontId="44" fillId="0" borderId="20" xfId="0" applyFont="1" applyBorder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5" fillId="0" borderId="0" xfId="0" applyFont="1" applyAlignment="1">
      <alignment horizontal="center"/>
    </xf>
    <xf numFmtId="0" fontId="25" fillId="0" borderId="0" xfId="0" applyFont="1" applyBorder="1" applyAlignment="1">
      <alignment horizontal="center" vertical="top"/>
    </xf>
    <xf numFmtId="0" fontId="35" fillId="0" borderId="0" xfId="42" applyFont="1" applyBorder="1" applyAlignment="1">
      <alignment horizontal="center" vertical="center"/>
    </xf>
    <xf numFmtId="0" fontId="35" fillId="0" borderId="20" xfId="42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6" fillId="0" borderId="0" xfId="42" applyFont="1" applyBorder="1" applyAlignment="1">
      <alignment horizontal="center" vertical="top" wrapText="1"/>
    </xf>
    <xf numFmtId="0" fontId="34" fillId="0" borderId="12" xfId="42" applyFont="1" applyBorder="1" applyAlignment="1">
      <alignment horizontal="center" vertical="center" wrapText="1"/>
    </xf>
    <xf numFmtId="0" fontId="34" fillId="0" borderId="1" xfId="42" applyFont="1" applyBorder="1" applyAlignment="1">
      <alignment horizontal="center" vertical="center" wrapText="1"/>
    </xf>
    <xf numFmtId="0" fontId="34" fillId="0" borderId="8" xfId="42" applyFont="1" applyBorder="1" applyAlignment="1">
      <alignment horizontal="center" vertical="center" wrapText="1"/>
    </xf>
    <xf numFmtId="0" fontId="36" fillId="0" borderId="0" xfId="42" applyFont="1" applyAlignment="1">
      <alignment horizontal="center"/>
    </xf>
    <xf numFmtId="0" fontId="36" fillId="0" borderId="0" xfId="42" applyFont="1"/>
    <xf numFmtId="0" fontId="37" fillId="0" borderId="2" xfId="42" applyFont="1" applyBorder="1" applyAlignment="1">
      <alignment horizontal="center" vertical="center" wrapText="1"/>
    </xf>
    <xf numFmtId="0" fontId="37" fillId="0" borderId="8" xfId="42" applyFont="1" applyBorder="1" applyAlignment="1">
      <alignment horizontal="center" vertical="center" wrapText="1"/>
    </xf>
    <xf numFmtId="0" fontId="37" fillId="0" borderId="3" xfId="42" applyFont="1" applyBorder="1" applyAlignment="1">
      <alignment horizontal="center" vertical="center" wrapText="1"/>
    </xf>
    <xf numFmtId="0" fontId="37" fillId="0" borderId="2" xfId="42" applyFont="1" applyBorder="1" applyAlignment="1">
      <alignment horizontal="center" vertical="top" wrapText="1"/>
    </xf>
    <xf numFmtId="0" fontId="37" fillId="0" borderId="8" xfId="42" applyFont="1" applyBorder="1" applyAlignment="1">
      <alignment horizontal="center" vertical="top" wrapText="1"/>
    </xf>
    <xf numFmtId="0" fontId="37" fillId="0" borderId="3" xfId="42" applyFont="1" applyBorder="1" applyAlignment="1">
      <alignment horizontal="center" vertical="top" wrapText="1"/>
    </xf>
    <xf numFmtId="0" fontId="37" fillId="0" borderId="4" xfId="42" applyFont="1" applyBorder="1" applyAlignment="1">
      <alignment horizontal="center" vertical="center" wrapText="1"/>
    </xf>
    <xf numFmtId="0" fontId="37" fillId="0" borderId="5" xfId="42" applyFont="1" applyBorder="1" applyAlignment="1">
      <alignment horizontal="center" vertical="center" wrapText="1"/>
    </xf>
    <xf numFmtId="0" fontId="37" fillId="0" borderId="6" xfId="42" applyFont="1" applyBorder="1" applyAlignment="1">
      <alignment horizontal="center" vertical="center" wrapText="1"/>
    </xf>
    <xf numFmtId="0" fontId="38" fillId="0" borderId="2" xfId="42" applyFont="1" applyBorder="1" applyAlignment="1">
      <alignment horizontal="center" vertical="top" wrapText="1"/>
    </xf>
    <xf numFmtId="0" fontId="38" fillId="0" borderId="8" xfId="42" applyFont="1" applyBorder="1" applyAlignment="1">
      <alignment horizontal="center" vertical="top" wrapText="1"/>
    </xf>
    <xf numFmtId="0" fontId="38" fillId="0" borderId="3" xfId="42" applyFont="1" applyBorder="1" applyAlignment="1">
      <alignment horizontal="center" vertical="top" wrapText="1"/>
    </xf>
    <xf numFmtId="0" fontId="34" fillId="0" borderId="3" xfId="42" applyFont="1" applyBorder="1" applyAlignment="1">
      <alignment horizontal="center" vertical="center" wrapText="1"/>
    </xf>
  </cellXfs>
  <cellStyles count="44">
    <cellStyle name="Normal" xfId="41"/>
    <cellStyle name="Normal 2" xfId="4"/>
    <cellStyle name="เครื่องหมายจุลภาค" xfId="1" builtinId="3"/>
    <cellStyle name="เครื่องหมายจุลภาค 2" xfId="3"/>
    <cellStyle name="เครื่องหมายจุลภาค 2 10" xfId="13"/>
    <cellStyle name="เครื่องหมายจุลภาค 2 11" xfId="14"/>
    <cellStyle name="เครื่องหมายจุลภาค 2 12" xfId="15"/>
    <cellStyle name="เครื่องหมายจุลภาค 2 13" xfId="16"/>
    <cellStyle name="เครื่องหมายจุลภาค 2 14" xfId="17"/>
    <cellStyle name="เครื่องหมายจุลภาค 2 15" xfId="18"/>
    <cellStyle name="เครื่องหมายจุลภาค 2 16" xfId="19"/>
    <cellStyle name="เครื่องหมายจุลภาค 2 17" xfId="20"/>
    <cellStyle name="เครื่องหมายจุลภาค 2 18" xfId="21"/>
    <cellStyle name="เครื่องหมายจุลภาค 2 19" xfId="22"/>
    <cellStyle name="เครื่องหมายจุลภาค 2 2" xfId="5"/>
    <cellStyle name="เครื่องหมายจุลภาค 2 20" xfId="23"/>
    <cellStyle name="เครื่องหมายจุลภาค 2 21" xfId="24"/>
    <cellStyle name="เครื่องหมายจุลภาค 2 22" xfId="25"/>
    <cellStyle name="เครื่องหมายจุลภาค 2 23" xfId="26"/>
    <cellStyle name="เครื่องหมายจุลภาค 2 24" xfId="27"/>
    <cellStyle name="เครื่องหมายจุลภาค 2 25" xfId="28"/>
    <cellStyle name="เครื่องหมายจุลภาค 2 26" xfId="29"/>
    <cellStyle name="เครื่องหมายจุลภาค 2 27" xfId="30"/>
    <cellStyle name="เครื่องหมายจุลภาค 2 28" xfId="31"/>
    <cellStyle name="เครื่องหมายจุลภาค 2 29" xfId="32"/>
    <cellStyle name="เครื่องหมายจุลภาค 2 3" xfId="6"/>
    <cellStyle name="เครื่องหมายจุลภาค 2 30" xfId="33"/>
    <cellStyle name="เครื่องหมายจุลภาค 2 31" xfId="34"/>
    <cellStyle name="เครื่องหมายจุลภาค 2 32" xfId="35"/>
    <cellStyle name="เครื่องหมายจุลภาค 2 33" xfId="36"/>
    <cellStyle name="เครื่องหมายจุลภาค 2 34" xfId="37"/>
    <cellStyle name="เครื่องหมายจุลภาค 2 35" xfId="38"/>
    <cellStyle name="เครื่องหมายจุลภาค 2 36" xfId="39"/>
    <cellStyle name="เครื่องหมายจุลภาค 2 37" xfId="40"/>
    <cellStyle name="เครื่องหมายจุลภาค 2 4" xfId="7"/>
    <cellStyle name="เครื่องหมายจุลภาค 2 5" xfId="8"/>
    <cellStyle name="เครื่องหมายจุลภาค 2 6" xfId="9"/>
    <cellStyle name="เครื่องหมายจุลภาค 2 7" xfId="10"/>
    <cellStyle name="เครื่องหมายจุลภาค 2 8" xfId="11"/>
    <cellStyle name="เครื่องหมายจุลภาค 2 9" xfId="12"/>
    <cellStyle name="เครื่องหมายจุลภาค 3" xfId="43"/>
    <cellStyle name="ปกติ" xfId="0" builtinId="0"/>
    <cellStyle name="ปกติ 2" xfId="2"/>
    <cellStyle name="ปกติ 3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58316</xdr:colOff>
      <xdr:row>12</xdr:row>
      <xdr:rowOff>291583</xdr:rowOff>
    </xdr:from>
    <xdr:to>
      <xdr:col>8</xdr:col>
      <xdr:colOff>670639</xdr:colOff>
      <xdr:row>12</xdr:row>
      <xdr:rowOff>748394</xdr:rowOff>
    </xdr:to>
    <xdr:sp macro="" textlink="">
      <xdr:nvSpPr>
        <xdr:cNvPr id="2" name="TextBox 1"/>
        <xdr:cNvSpPr txBox="1"/>
      </xdr:nvSpPr>
      <xdr:spPr>
        <a:xfrm>
          <a:off x="5540051" y="4227935"/>
          <a:ext cx="2060511" cy="4568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th-TH" sz="1500" i="1">
              <a:latin typeface="TH SarabunIT๙" pitchFamily="34" charset="-34"/>
              <a:cs typeface="TH SarabunIT๙" pitchFamily="34" charset="-34"/>
            </a:rPr>
            <a:t>อ้างถึงหนังสือ</a:t>
          </a:r>
          <a:r>
            <a:rPr lang="th-TH" sz="1500" i="1" baseline="0">
              <a:latin typeface="TH SarabunIT๙" pitchFamily="34" charset="-34"/>
              <a:cs typeface="TH SarabunIT๙" pitchFamily="34" charset="-34"/>
            </a:rPr>
            <a:t> ตร 0518/ว601 และ กษ 0224.ตร/ว552 ลว - กค.62</a:t>
          </a:r>
          <a:endParaRPr lang="th-TH" sz="1500" i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view="pageLayout" topLeftCell="A13" zoomScale="95" zoomScaleNormal="110" zoomScaleSheetLayoutView="130" zoomScalePageLayoutView="95" workbookViewId="0">
      <selection activeCell="B17" sqref="B17:N17"/>
    </sheetView>
  </sheetViews>
  <sheetFormatPr defaultRowHeight="24"/>
  <cols>
    <col min="1" max="1" width="2.25" style="9" customWidth="1"/>
    <col min="2" max="2" width="22.75" style="9" customWidth="1"/>
    <col min="3" max="3" width="6.75" style="10" customWidth="1"/>
    <col min="4" max="4" width="12.5" style="10" customWidth="1"/>
    <col min="5" max="5" width="6.125" style="10" customWidth="1"/>
    <col min="6" max="6" width="13.625" style="10" customWidth="1"/>
    <col min="7" max="7" width="6" style="10" customWidth="1"/>
    <col min="8" max="8" width="11.875" style="10" customWidth="1"/>
    <col min="9" max="9" width="5.625" style="10" customWidth="1"/>
    <col min="10" max="10" width="11.875" style="10" customWidth="1"/>
    <col min="11" max="11" width="6.25" style="10" customWidth="1"/>
    <col min="12" max="12" width="9.875" style="10" customWidth="1"/>
    <col min="13" max="13" width="6.625" style="10" customWidth="1"/>
    <col min="14" max="14" width="13.5" style="10" customWidth="1"/>
    <col min="15" max="15" width="16.625" style="16" bestFit="1" customWidth="1"/>
    <col min="16" max="16" width="10.625" style="20" bestFit="1" customWidth="1"/>
    <col min="17" max="17" width="9" style="16"/>
    <col min="18" max="16384" width="9" style="6"/>
  </cols>
  <sheetData>
    <row r="1" spans="1:18" s="4" customFormat="1" ht="26.25" thickBot="1">
      <c r="A1" s="173" t="s">
        <v>27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74" t="s">
        <v>79</v>
      </c>
      <c r="O1" s="15"/>
      <c r="P1" s="18"/>
      <c r="Q1" s="15"/>
    </row>
    <row r="2" spans="1:18" s="4" customFormat="1">
      <c r="A2" s="176" t="s">
        <v>62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21"/>
      <c r="O2" s="15"/>
      <c r="P2" s="18"/>
      <c r="Q2" s="15"/>
    </row>
    <row r="3" spans="1:18" s="4" customFormat="1">
      <c r="A3" s="177" t="s">
        <v>41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75"/>
      <c r="O3" s="15"/>
      <c r="P3" s="18"/>
      <c r="Q3" s="15"/>
    </row>
    <row r="4" spans="1:18" s="4" customFormat="1">
      <c r="A4" s="88"/>
      <c r="B4" s="89"/>
      <c r="C4" s="174" t="s">
        <v>26</v>
      </c>
      <c r="D4" s="175"/>
      <c r="E4" s="174" t="s">
        <v>25</v>
      </c>
      <c r="F4" s="175"/>
      <c r="G4" s="174" t="s">
        <v>24</v>
      </c>
      <c r="H4" s="175"/>
      <c r="I4" s="174" t="s">
        <v>23</v>
      </c>
      <c r="J4" s="175"/>
      <c r="K4" s="174" t="s">
        <v>42</v>
      </c>
      <c r="L4" s="175"/>
      <c r="M4" s="174" t="s">
        <v>43</v>
      </c>
      <c r="N4" s="175"/>
      <c r="O4" s="15"/>
      <c r="P4" s="18"/>
      <c r="Q4" s="15"/>
      <c r="R4" s="14"/>
    </row>
    <row r="5" spans="1:18" s="4" customFormat="1">
      <c r="A5" s="90"/>
      <c r="B5" s="5" t="s">
        <v>22</v>
      </c>
      <c r="C5" s="91" t="s">
        <v>21</v>
      </c>
      <c r="D5" s="92" t="s">
        <v>20</v>
      </c>
      <c r="E5" s="76" t="s">
        <v>21</v>
      </c>
      <c r="F5" s="92" t="s">
        <v>20</v>
      </c>
      <c r="G5" s="91" t="s">
        <v>21</v>
      </c>
      <c r="H5" s="92" t="s">
        <v>20</v>
      </c>
      <c r="I5" s="76" t="s">
        <v>21</v>
      </c>
      <c r="J5" s="92" t="s">
        <v>20</v>
      </c>
      <c r="K5" s="76" t="s">
        <v>21</v>
      </c>
      <c r="L5" s="92" t="s">
        <v>20</v>
      </c>
      <c r="M5" s="91" t="s">
        <v>21</v>
      </c>
      <c r="N5" s="92" t="s">
        <v>20</v>
      </c>
      <c r="O5" s="15"/>
      <c r="P5" s="18"/>
      <c r="Q5" s="15"/>
    </row>
    <row r="6" spans="1:18" s="4" customFormat="1">
      <c r="A6" s="93"/>
      <c r="B6" s="94"/>
      <c r="C6" s="95" t="s">
        <v>1</v>
      </c>
      <c r="D6" s="95" t="s">
        <v>19</v>
      </c>
      <c r="E6" s="96" t="s">
        <v>1</v>
      </c>
      <c r="F6" s="95" t="s">
        <v>19</v>
      </c>
      <c r="G6" s="97" t="s">
        <v>1</v>
      </c>
      <c r="H6" s="95" t="s">
        <v>19</v>
      </c>
      <c r="I6" s="96" t="s">
        <v>1</v>
      </c>
      <c r="J6" s="95" t="s">
        <v>19</v>
      </c>
      <c r="K6" s="96" t="s">
        <v>1</v>
      </c>
      <c r="L6" s="95" t="s">
        <v>19</v>
      </c>
      <c r="M6" s="97" t="s">
        <v>1</v>
      </c>
      <c r="N6" s="95" t="s">
        <v>19</v>
      </c>
      <c r="O6" s="15"/>
      <c r="P6" s="18"/>
      <c r="Q6" s="15"/>
    </row>
    <row r="7" spans="1:18" s="4" customFormat="1">
      <c r="A7" s="167" t="s">
        <v>18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9"/>
      <c r="O7" s="15"/>
      <c r="P7" s="18"/>
      <c r="Q7" s="15"/>
    </row>
    <row r="8" spans="1:18" s="4" customFormat="1">
      <c r="A8" s="131"/>
      <c r="B8" s="132" t="s">
        <v>74</v>
      </c>
      <c r="C8" s="133" t="s">
        <v>15</v>
      </c>
      <c r="D8" s="133" t="s">
        <v>15</v>
      </c>
      <c r="E8" s="134">
        <v>1</v>
      </c>
      <c r="F8" s="135">
        <v>1200000</v>
      </c>
      <c r="G8" s="134">
        <v>1</v>
      </c>
      <c r="H8" s="135">
        <v>1200000</v>
      </c>
      <c r="I8" s="133">
        <v>1</v>
      </c>
      <c r="J8" s="135">
        <v>1200000</v>
      </c>
      <c r="K8" s="133" t="s">
        <v>15</v>
      </c>
      <c r="L8" s="135" t="s">
        <v>15</v>
      </c>
      <c r="M8" s="133">
        <v>3</v>
      </c>
      <c r="N8" s="133">
        <f>SUM(F8+H8+J8)</f>
        <v>3600000</v>
      </c>
      <c r="O8" s="16"/>
      <c r="P8" s="18"/>
      <c r="Q8" s="15"/>
    </row>
    <row r="9" spans="1:18" s="7" customFormat="1">
      <c r="A9" s="171" t="s">
        <v>17</v>
      </c>
      <c r="B9" s="171"/>
      <c r="C9" s="136" t="s">
        <v>15</v>
      </c>
      <c r="D9" s="136" t="s">
        <v>15</v>
      </c>
      <c r="E9" s="136">
        <v>1</v>
      </c>
      <c r="F9" s="136">
        <v>1200000</v>
      </c>
      <c r="G9" s="137">
        <v>1</v>
      </c>
      <c r="H9" s="136">
        <v>1200000</v>
      </c>
      <c r="I9" s="136">
        <v>1</v>
      </c>
      <c r="J9" s="136">
        <v>1200000</v>
      </c>
      <c r="K9" s="136" t="s">
        <v>15</v>
      </c>
      <c r="L9" s="137" t="s">
        <v>15</v>
      </c>
      <c r="M9" s="136">
        <v>3</v>
      </c>
      <c r="N9" s="136">
        <f>SUM(F9+H9+J9)</f>
        <v>3600000</v>
      </c>
      <c r="O9" s="17"/>
      <c r="P9" s="19"/>
      <c r="Q9" s="17"/>
    </row>
    <row r="10" spans="1:18" s="4" customFormat="1">
      <c r="A10" s="167" t="s">
        <v>100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9"/>
      <c r="O10" s="15"/>
      <c r="P10" s="18"/>
      <c r="Q10" s="15"/>
    </row>
    <row r="11" spans="1:18" s="4" customFormat="1">
      <c r="A11" s="86"/>
      <c r="B11" s="162" t="s">
        <v>101</v>
      </c>
      <c r="C11" s="133">
        <v>2</v>
      </c>
      <c r="D11" s="133">
        <v>3744800</v>
      </c>
      <c r="E11" s="133">
        <v>2</v>
      </c>
      <c r="F11" s="133">
        <v>3764000</v>
      </c>
      <c r="G11" s="133">
        <v>2</v>
      </c>
      <c r="H11" s="133">
        <v>3860000</v>
      </c>
      <c r="I11" s="133">
        <v>2</v>
      </c>
      <c r="J11" s="133">
        <v>4402800</v>
      </c>
      <c r="K11" s="133">
        <v>2</v>
      </c>
      <c r="L11" s="133">
        <v>4700000</v>
      </c>
      <c r="M11" s="133">
        <v>10</v>
      </c>
      <c r="N11" s="133">
        <f>SUM(D11+F11+H11+J11+L11)</f>
        <v>20471600</v>
      </c>
      <c r="O11" s="15"/>
      <c r="P11" s="18"/>
      <c r="Q11" s="15"/>
    </row>
    <row r="12" spans="1:18" s="7" customFormat="1" ht="18" customHeight="1">
      <c r="A12" s="171" t="s">
        <v>17</v>
      </c>
      <c r="B12" s="171"/>
      <c r="C12" s="11">
        <v>2</v>
      </c>
      <c r="D12" s="87">
        <v>3744800</v>
      </c>
      <c r="E12" s="11">
        <v>2</v>
      </c>
      <c r="F12" s="11">
        <v>3764000</v>
      </c>
      <c r="G12" s="11">
        <v>2</v>
      </c>
      <c r="H12" s="11">
        <v>3860000</v>
      </c>
      <c r="I12" s="11">
        <v>2</v>
      </c>
      <c r="J12" s="11">
        <v>4402800</v>
      </c>
      <c r="K12" s="11">
        <v>2</v>
      </c>
      <c r="L12" s="163">
        <v>4700000</v>
      </c>
      <c r="M12" s="11">
        <v>10</v>
      </c>
      <c r="N12" s="11">
        <f>SUM(D12+F12+H12+J12+L12)</f>
        <v>20471600</v>
      </c>
      <c r="O12" s="17"/>
      <c r="P12" s="19"/>
      <c r="Q12" s="17"/>
    </row>
    <row r="13" spans="1:18" s="4" customFormat="1">
      <c r="A13" s="167" t="s">
        <v>47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  <c r="O13" s="15"/>
      <c r="P13" s="18"/>
      <c r="Q13" s="15"/>
    </row>
    <row r="14" spans="1:18" s="4" customFormat="1" ht="39.75">
      <c r="A14" s="86"/>
      <c r="B14" s="162" t="s">
        <v>49</v>
      </c>
      <c r="C14" s="133" t="s">
        <v>15</v>
      </c>
      <c r="D14" s="133" t="s">
        <v>15</v>
      </c>
      <c r="E14" s="133" t="s">
        <v>15</v>
      </c>
      <c r="F14" s="133" t="s">
        <v>15</v>
      </c>
      <c r="G14" s="133">
        <v>1</v>
      </c>
      <c r="H14" s="133">
        <v>20000</v>
      </c>
      <c r="I14" s="133">
        <v>1</v>
      </c>
      <c r="J14" s="133">
        <v>20000</v>
      </c>
      <c r="K14" s="133">
        <v>1</v>
      </c>
      <c r="L14" s="133">
        <v>20000</v>
      </c>
      <c r="M14" s="133">
        <v>3</v>
      </c>
      <c r="N14" s="133">
        <v>60000</v>
      </c>
      <c r="O14" s="15"/>
      <c r="P14" s="18"/>
      <c r="Q14" s="15"/>
    </row>
    <row r="15" spans="1:18" s="7" customFormat="1" ht="18" customHeight="1">
      <c r="A15" s="171" t="s">
        <v>17</v>
      </c>
      <c r="B15" s="171"/>
      <c r="C15" s="11" t="s">
        <v>15</v>
      </c>
      <c r="D15" s="87" t="s">
        <v>15</v>
      </c>
      <c r="E15" s="11" t="s">
        <v>15</v>
      </c>
      <c r="F15" s="11" t="s">
        <v>15</v>
      </c>
      <c r="G15" s="11">
        <v>1</v>
      </c>
      <c r="H15" s="11">
        <v>20000</v>
      </c>
      <c r="I15" s="11">
        <v>1</v>
      </c>
      <c r="J15" s="11">
        <v>20000</v>
      </c>
      <c r="K15" s="11">
        <v>1</v>
      </c>
      <c r="L15" s="11">
        <v>20000</v>
      </c>
      <c r="M15" s="11">
        <v>3</v>
      </c>
      <c r="N15" s="11">
        <v>60000</v>
      </c>
      <c r="O15" s="17"/>
      <c r="P15" s="19"/>
      <c r="Q15" s="17"/>
    </row>
    <row r="16" spans="1:18" s="8" customFormat="1" ht="24.75" thickBot="1">
      <c r="A16" s="165" t="s">
        <v>16</v>
      </c>
      <c r="B16" s="166"/>
      <c r="C16" s="85">
        <v>2</v>
      </c>
      <c r="D16" s="85">
        <v>3744800</v>
      </c>
      <c r="E16" s="85">
        <v>3</v>
      </c>
      <c r="F16" s="85">
        <f>SUM(F9+F12)</f>
        <v>4964000</v>
      </c>
      <c r="G16" s="85">
        <v>4</v>
      </c>
      <c r="H16" s="85">
        <f>SUM(H9+H15+H12)</f>
        <v>5080000</v>
      </c>
      <c r="I16" s="85">
        <v>4</v>
      </c>
      <c r="J16" s="85">
        <f>SUM(J9+J15+J12)</f>
        <v>5622800</v>
      </c>
      <c r="K16" s="85">
        <v>3</v>
      </c>
      <c r="L16" s="164">
        <f>SUM(L12+L15)</f>
        <v>4720000</v>
      </c>
      <c r="M16" s="85">
        <v>16</v>
      </c>
      <c r="N16" s="85">
        <f>SUM(N9+N15+N12)</f>
        <v>24131600</v>
      </c>
      <c r="O16" s="17"/>
      <c r="P16" s="19"/>
      <c r="Q16" s="17"/>
    </row>
    <row r="17" spans="1:15" ht="24.75" thickTop="1"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77"/>
    </row>
    <row r="18" spans="1:15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77"/>
    </row>
    <row r="19" spans="1:15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77"/>
    </row>
    <row r="21" spans="1: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5" ht="33" customHeight="1">
      <c r="A22" s="172" t="s">
        <v>68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</row>
    <row r="23" spans="1:15" ht="53.25" customHeight="1"/>
  </sheetData>
  <mergeCells count="18">
    <mergeCell ref="A7:N7"/>
    <mergeCell ref="A3:M3"/>
    <mergeCell ref="K4:L4"/>
    <mergeCell ref="A15:B15"/>
    <mergeCell ref="A10:N10"/>
    <mergeCell ref="A12:B12"/>
    <mergeCell ref="A1:M1"/>
    <mergeCell ref="C4:D4"/>
    <mergeCell ref="G4:H4"/>
    <mergeCell ref="I4:J4"/>
    <mergeCell ref="M4:N4"/>
    <mergeCell ref="A2:M2"/>
    <mergeCell ref="E4:F4"/>
    <mergeCell ref="A16:B16"/>
    <mergeCell ref="A13:N13"/>
    <mergeCell ref="B17:N17"/>
    <mergeCell ref="A9:B9"/>
    <mergeCell ref="A22:N22"/>
  </mergeCells>
  <pageMargins left="0.23622047244094491" right="0.19685039370078741" top="0.74803149606299213" bottom="0.74803149606299213" header="0.31496062992125984" footer="0.31496062992125984"/>
  <pageSetup scale="90" firstPageNumber="55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"/>
  <sheetViews>
    <sheetView tabSelected="1" view="pageBreakPreview" topLeftCell="A16" zoomScale="95" zoomScaleNormal="90" zoomScaleSheetLayoutView="95" zoomScalePageLayoutView="98" workbookViewId="0">
      <selection activeCell="A17" sqref="A17:L17"/>
    </sheetView>
  </sheetViews>
  <sheetFormatPr defaultRowHeight="18.75"/>
  <cols>
    <col min="1" max="1" width="3.375" style="33" customWidth="1"/>
    <col min="2" max="2" width="17.625" style="24" customWidth="1"/>
    <col min="3" max="3" width="16.875" style="24" customWidth="1"/>
    <col min="4" max="4" width="16.25" style="24" customWidth="1"/>
    <col min="5" max="5" width="9.75" style="33" customWidth="1"/>
    <col min="6" max="6" width="9.5" style="13" customWidth="1"/>
    <col min="7" max="7" width="9.625" style="13" customWidth="1"/>
    <col min="8" max="9" width="9.375" style="13" customWidth="1"/>
    <col min="10" max="11" width="10" style="24" customWidth="1"/>
    <col min="12" max="12" width="9.625" style="22" customWidth="1"/>
    <col min="13" max="13" width="7.625" style="24" customWidth="1"/>
    <col min="14" max="16384" width="9" style="24"/>
  </cols>
  <sheetData>
    <row r="1" spans="1:12" ht="19.5" customHeight="1" thickBot="1">
      <c r="A1" s="185" t="s">
        <v>35</v>
      </c>
      <c r="B1" s="186"/>
      <c r="C1" s="186"/>
      <c r="D1" s="186"/>
      <c r="E1" s="186"/>
      <c r="F1" s="186"/>
      <c r="G1" s="186"/>
      <c r="H1" s="186"/>
      <c r="I1" s="186"/>
      <c r="J1" s="186"/>
      <c r="K1" s="187"/>
      <c r="L1" s="23" t="s">
        <v>32</v>
      </c>
    </row>
    <row r="2" spans="1:12" ht="19.5">
      <c r="A2" s="188" t="s">
        <v>44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2" ht="19.5">
      <c r="A3" s="190" t="s">
        <v>34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2" ht="18.75" customHeight="1">
      <c r="A4" s="153" t="s">
        <v>86</v>
      </c>
      <c r="B4" s="40"/>
      <c r="C4" s="40"/>
      <c r="D4" s="40"/>
      <c r="E4" s="40"/>
      <c r="F4" s="40"/>
      <c r="G4" s="40"/>
      <c r="H4" s="40"/>
      <c r="I4" s="40"/>
      <c r="J4" s="40"/>
      <c r="K4" s="34"/>
      <c r="L4" s="33"/>
    </row>
    <row r="5" spans="1:12" ht="19.5">
      <c r="A5" s="154" t="s">
        <v>87</v>
      </c>
      <c r="B5" s="27"/>
      <c r="C5" s="27"/>
      <c r="D5" s="27"/>
      <c r="E5" s="152"/>
      <c r="F5" s="28"/>
      <c r="G5" s="28"/>
      <c r="H5" s="28"/>
      <c r="I5" s="28"/>
      <c r="J5" s="26"/>
      <c r="K5" s="26"/>
      <c r="L5" s="152"/>
    </row>
    <row r="6" spans="1:12" ht="21.75" customHeight="1">
      <c r="A6" s="155"/>
      <c r="B6" s="27" t="s">
        <v>88</v>
      </c>
      <c r="C6" s="27"/>
      <c r="D6" s="27"/>
      <c r="E6" s="152"/>
      <c r="F6" s="28"/>
      <c r="G6" s="28"/>
      <c r="H6" s="28"/>
      <c r="I6" s="28"/>
      <c r="J6" s="26"/>
      <c r="K6" s="26"/>
      <c r="L6" s="152"/>
    </row>
    <row r="7" spans="1:12" ht="19.5">
      <c r="A7" s="155"/>
      <c r="B7" s="27" t="s">
        <v>89</v>
      </c>
      <c r="C7" s="27"/>
      <c r="D7" s="27"/>
      <c r="E7" s="152"/>
      <c r="F7" s="28"/>
      <c r="G7" s="28"/>
      <c r="H7" s="28"/>
      <c r="I7" s="28"/>
      <c r="J7" s="26"/>
      <c r="K7" s="26"/>
      <c r="L7" s="152"/>
    </row>
    <row r="8" spans="1:12">
      <c r="A8" s="179" t="s">
        <v>0</v>
      </c>
      <c r="B8" s="179" t="s">
        <v>1</v>
      </c>
      <c r="C8" s="179" t="s">
        <v>2</v>
      </c>
      <c r="D8" s="2" t="s">
        <v>3</v>
      </c>
      <c r="E8" s="182" t="s">
        <v>5</v>
      </c>
      <c r="F8" s="183"/>
      <c r="G8" s="183"/>
      <c r="H8" s="183"/>
      <c r="I8" s="184"/>
      <c r="J8" s="179" t="s">
        <v>10</v>
      </c>
      <c r="K8" s="2" t="s">
        <v>13</v>
      </c>
      <c r="L8" s="120" t="s">
        <v>11</v>
      </c>
    </row>
    <row r="9" spans="1:12">
      <c r="A9" s="180"/>
      <c r="B9" s="180"/>
      <c r="C9" s="180"/>
      <c r="D9" s="3" t="s">
        <v>4</v>
      </c>
      <c r="E9" s="25" t="s">
        <v>6</v>
      </c>
      <c r="F9" s="12" t="s">
        <v>7</v>
      </c>
      <c r="G9" s="12" t="s">
        <v>8</v>
      </c>
      <c r="H9" s="12" t="s">
        <v>9</v>
      </c>
      <c r="I9" s="12" t="s">
        <v>33</v>
      </c>
      <c r="J9" s="180"/>
      <c r="K9" s="3" t="s">
        <v>14</v>
      </c>
      <c r="L9" s="121" t="s">
        <v>12</v>
      </c>
    </row>
    <row r="10" spans="1:12" ht="20.25">
      <c r="A10" s="99"/>
      <c r="B10" s="111" t="s">
        <v>55</v>
      </c>
      <c r="C10" s="100"/>
      <c r="D10" s="101"/>
      <c r="E10" s="102"/>
      <c r="F10" s="103"/>
      <c r="G10" s="103"/>
      <c r="H10" s="103"/>
      <c r="I10" s="103"/>
      <c r="J10" s="104"/>
      <c r="K10" s="101"/>
      <c r="L10" s="105"/>
    </row>
    <row r="11" spans="1:12" ht="123" customHeight="1">
      <c r="A11" s="1">
        <v>1</v>
      </c>
      <c r="B11" s="29" t="s">
        <v>90</v>
      </c>
      <c r="C11" s="29" t="s">
        <v>91</v>
      </c>
      <c r="D11" s="29" t="s">
        <v>92</v>
      </c>
      <c r="E11" s="156">
        <v>2900000</v>
      </c>
      <c r="F11" s="156">
        <v>2900000</v>
      </c>
      <c r="G11" s="156">
        <v>2900000</v>
      </c>
      <c r="H11" s="158">
        <v>2900000</v>
      </c>
      <c r="I11" s="158">
        <v>2900000</v>
      </c>
      <c r="J11" s="157" t="s">
        <v>93</v>
      </c>
      <c r="K11" s="29" t="s">
        <v>94</v>
      </c>
      <c r="L11" s="30" t="s">
        <v>36</v>
      </c>
    </row>
    <row r="12" spans="1:12" ht="19.5" customHeight="1">
      <c r="A12" s="106"/>
      <c r="B12" s="112" t="s">
        <v>56</v>
      </c>
      <c r="C12" s="107"/>
      <c r="D12" s="107"/>
      <c r="E12" s="108"/>
      <c r="F12" s="108"/>
      <c r="G12" s="108"/>
      <c r="H12" s="108"/>
      <c r="I12" s="108"/>
      <c r="J12" s="109"/>
      <c r="K12" s="107"/>
      <c r="L12" s="110"/>
    </row>
    <row r="13" spans="1:12" ht="85.5" customHeight="1">
      <c r="A13" s="1">
        <v>1</v>
      </c>
      <c r="B13" s="29" t="s">
        <v>90</v>
      </c>
      <c r="C13" s="29" t="s">
        <v>91</v>
      </c>
      <c r="D13" s="29" t="s">
        <v>92</v>
      </c>
      <c r="E13" s="156">
        <v>2900000</v>
      </c>
      <c r="F13" s="156">
        <v>2900000</v>
      </c>
      <c r="G13" s="156">
        <v>2900000</v>
      </c>
      <c r="H13" s="158">
        <v>3357600</v>
      </c>
      <c r="I13" s="158">
        <v>3600000</v>
      </c>
      <c r="J13" s="157" t="s">
        <v>93</v>
      </c>
      <c r="K13" s="29" t="s">
        <v>94</v>
      </c>
      <c r="L13" s="30" t="s">
        <v>36</v>
      </c>
    </row>
    <row r="15" spans="1:12" ht="18.75" customHeight="1"/>
    <row r="17" spans="1:12" ht="18" customHeight="1">
      <c r="A17" s="178" t="s">
        <v>102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</row>
    <row r="18" spans="1:12">
      <c r="A18" s="179" t="s">
        <v>0</v>
      </c>
      <c r="B18" s="179" t="s">
        <v>1</v>
      </c>
      <c r="C18" s="179" t="s">
        <v>2</v>
      </c>
      <c r="D18" s="2" t="s">
        <v>3</v>
      </c>
      <c r="E18" s="182" t="s">
        <v>5</v>
      </c>
      <c r="F18" s="183"/>
      <c r="G18" s="183"/>
      <c r="H18" s="183"/>
      <c r="I18" s="184"/>
      <c r="J18" s="179" t="s">
        <v>10</v>
      </c>
      <c r="K18" s="2" t="s">
        <v>13</v>
      </c>
      <c r="L18" s="120" t="s">
        <v>11</v>
      </c>
    </row>
    <row r="19" spans="1:12" ht="19.5" customHeight="1">
      <c r="A19" s="180"/>
      <c r="B19" s="180"/>
      <c r="C19" s="181"/>
      <c r="D19" s="3" t="s">
        <v>4</v>
      </c>
      <c r="E19" s="25" t="s">
        <v>6</v>
      </c>
      <c r="F19" s="12" t="s">
        <v>7</v>
      </c>
      <c r="G19" s="12" t="s">
        <v>8</v>
      </c>
      <c r="H19" s="12" t="s">
        <v>9</v>
      </c>
      <c r="I19" s="12" t="s">
        <v>33</v>
      </c>
      <c r="J19" s="180"/>
      <c r="K19" s="3" t="s">
        <v>14</v>
      </c>
      <c r="L19" s="121" t="s">
        <v>12</v>
      </c>
    </row>
    <row r="20" spans="1:12" ht="20.25">
      <c r="A20" s="99"/>
      <c r="B20" s="111" t="s">
        <v>55</v>
      </c>
      <c r="C20" s="100"/>
      <c r="D20" s="101"/>
      <c r="E20" s="102"/>
      <c r="F20" s="103"/>
      <c r="G20" s="103"/>
      <c r="H20" s="103"/>
      <c r="I20" s="103"/>
      <c r="J20" s="104"/>
      <c r="K20" s="101"/>
      <c r="L20" s="105"/>
    </row>
    <row r="21" spans="1:12" ht="78">
      <c r="A21" s="1">
        <v>1</v>
      </c>
      <c r="B21" s="159" t="s">
        <v>95</v>
      </c>
      <c r="C21" s="29" t="s">
        <v>96</v>
      </c>
      <c r="D21" s="29" t="s">
        <v>97</v>
      </c>
      <c r="E21" s="160">
        <v>844800</v>
      </c>
      <c r="F21" s="160">
        <v>864000</v>
      </c>
      <c r="G21" s="160">
        <v>960000</v>
      </c>
      <c r="H21" s="39">
        <v>960000</v>
      </c>
      <c r="I21" s="39">
        <v>960000</v>
      </c>
      <c r="J21" s="160" t="s">
        <v>98</v>
      </c>
      <c r="K21" s="29" t="s">
        <v>99</v>
      </c>
      <c r="L21" s="30" t="s">
        <v>36</v>
      </c>
    </row>
    <row r="22" spans="1:12" ht="18.75" customHeight="1">
      <c r="A22" s="106"/>
      <c r="B22" s="112" t="s">
        <v>56</v>
      </c>
      <c r="C22" s="107"/>
      <c r="D22" s="107"/>
      <c r="E22" s="108"/>
      <c r="F22" s="108"/>
      <c r="G22" s="108"/>
      <c r="H22" s="108"/>
      <c r="I22" s="108"/>
      <c r="J22" s="109"/>
      <c r="K22" s="107"/>
      <c r="L22" s="110"/>
    </row>
    <row r="23" spans="1:12" ht="78">
      <c r="A23" s="1">
        <v>1</v>
      </c>
      <c r="B23" s="159" t="s">
        <v>95</v>
      </c>
      <c r="C23" s="29" t="s">
        <v>96</v>
      </c>
      <c r="D23" s="29" t="s">
        <v>97</v>
      </c>
      <c r="E23" s="160">
        <v>844800</v>
      </c>
      <c r="F23" s="160">
        <v>864000</v>
      </c>
      <c r="G23" s="160">
        <v>960000</v>
      </c>
      <c r="H23" s="161">
        <v>1015200</v>
      </c>
      <c r="I23" s="161">
        <v>1100000</v>
      </c>
      <c r="J23" s="160" t="s">
        <v>98</v>
      </c>
      <c r="K23" s="29" t="s">
        <v>99</v>
      </c>
      <c r="L23" s="30" t="s">
        <v>36</v>
      </c>
    </row>
    <row r="24" spans="1:12">
      <c r="A24" s="24"/>
      <c r="E24" s="24"/>
      <c r="F24" s="24"/>
      <c r="G24" s="24"/>
      <c r="H24" s="24"/>
      <c r="I24" s="24"/>
      <c r="L24" s="24"/>
    </row>
    <row r="25" spans="1:12">
      <c r="A25" s="24"/>
      <c r="E25" s="24"/>
      <c r="F25" s="24"/>
      <c r="G25" s="24"/>
      <c r="H25" s="24"/>
      <c r="I25" s="24"/>
      <c r="L25" s="24"/>
    </row>
    <row r="26" spans="1:12">
      <c r="A26" s="24"/>
      <c r="E26" s="24"/>
      <c r="F26" s="24"/>
      <c r="G26" s="24"/>
      <c r="H26" s="24"/>
      <c r="I26" s="24"/>
      <c r="L26" s="24"/>
    </row>
    <row r="27" spans="1:12">
      <c r="A27" s="24"/>
      <c r="E27" s="24"/>
      <c r="F27" s="24"/>
      <c r="G27" s="24"/>
      <c r="H27" s="24"/>
      <c r="I27" s="24"/>
      <c r="L27" s="24"/>
    </row>
    <row r="28" spans="1:12">
      <c r="A28" s="24"/>
      <c r="E28" s="24"/>
      <c r="F28" s="24"/>
      <c r="G28" s="24"/>
      <c r="H28" s="24"/>
      <c r="I28" s="24"/>
      <c r="L28" s="24"/>
    </row>
    <row r="29" spans="1:12">
      <c r="A29" s="24"/>
      <c r="E29" s="24"/>
      <c r="F29" s="24"/>
      <c r="G29" s="24"/>
      <c r="H29" s="24"/>
      <c r="I29" s="24"/>
      <c r="L29" s="24"/>
    </row>
    <row r="35" spans="1:12">
      <c r="A35" s="178" t="s">
        <v>82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</row>
  </sheetData>
  <mergeCells count="15">
    <mergeCell ref="A17:L17"/>
    <mergeCell ref="A1:K1"/>
    <mergeCell ref="A2:L2"/>
    <mergeCell ref="A3:L3"/>
    <mergeCell ref="A8:A9"/>
    <mergeCell ref="B8:B9"/>
    <mergeCell ref="C8:C9"/>
    <mergeCell ref="E8:I8"/>
    <mergeCell ref="J8:J9"/>
    <mergeCell ref="A35:L35"/>
    <mergeCell ref="A18:A19"/>
    <mergeCell ref="B18:B19"/>
    <mergeCell ref="C18:C19"/>
    <mergeCell ref="E18:I18"/>
    <mergeCell ref="J18:J19"/>
  </mergeCells>
  <pageMargins left="0.35433070866141736" right="0" top="0.6692913385826772" bottom="0.5118110236220472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8"/>
  <sheetViews>
    <sheetView view="pageBreakPreview" topLeftCell="A13" zoomScale="70" zoomScaleNormal="80" zoomScaleSheetLayoutView="70" zoomScalePageLayoutView="87" workbookViewId="0">
      <selection activeCell="E16" sqref="E16"/>
    </sheetView>
  </sheetViews>
  <sheetFormatPr defaultRowHeight="19.5"/>
  <cols>
    <col min="1" max="1" width="3.25" style="79" customWidth="1"/>
    <col min="2" max="2" width="16.625" style="24" customWidth="1"/>
    <col min="3" max="3" width="16.875" style="24" customWidth="1"/>
    <col min="4" max="4" width="16.25" style="24" customWidth="1"/>
    <col min="5" max="5" width="9.75" style="33" customWidth="1"/>
    <col min="6" max="6" width="9.5" style="13" customWidth="1"/>
    <col min="7" max="7" width="9.625" style="13" customWidth="1"/>
    <col min="8" max="9" width="9.375" style="13" customWidth="1"/>
    <col min="10" max="10" width="10" style="34" customWidth="1"/>
    <col min="11" max="11" width="11.75" style="34" customWidth="1"/>
    <col min="12" max="12" width="9.625" style="22" customWidth="1"/>
    <col min="13" max="13" width="8.75" style="24" customWidth="1"/>
    <col min="14" max="16384" width="9" style="24"/>
  </cols>
  <sheetData>
    <row r="1" spans="1:12" ht="20.25" thickBot="1">
      <c r="A1" s="190" t="s">
        <v>35</v>
      </c>
      <c r="B1" s="190"/>
      <c r="C1" s="190"/>
      <c r="D1" s="190"/>
      <c r="E1" s="190"/>
      <c r="F1" s="190"/>
      <c r="G1" s="190"/>
      <c r="H1" s="190"/>
      <c r="I1" s="190"/>
      <c r="J1" s="190"/>
      <c r="K1" s="192"/>
      <c r="L1" s="23" t="s">
        <v>32</v>
      </c>
    </row>
    <row r="2" spans="1:12">
      <c r="A2" s="188" t="s">
        <v>44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2">
      <c r="A3" s="190" t="s">
        <v>34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2" ht="18.75" customHeight="1">
      <c r="A4" s="40" t="s">
        <v>45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32"/>
    </row>
    <row r="5" spans="1:12">
      <c r="A5" s="26" t="s">
        <v>46</v>
      </c>
      <c r="B5" s="27"/>
      <c r="C5" s="27"/>
      <c r="D5" s="27"/>
      <c r="E5" s="79"/>
      <c r="F5" s="28"/>
      <c r="G5" s="28"/>
      <c r="H5" s="28"/>
      <c r="I5" s="28"/>
      <c r="J5" s="26"/>
      <c r="K5" s="26"/>
      <c r="L5" s="79"/>
    </row>
    <row r="6" spans="1:12">
      <c r="B6" s="27" t="s">
        <v>47</v>
      </c>
      <c r="C6" s="27"/>
      <c r="D6" s="27"/>
      <c r="E6" s="79"/>
      <c r="F6" s="28"/>
      <c r="G6" s="28"/>
      <c r="H6" s="28"/>
      <c r="I6" s="28"/>
      <c r="J6" s="26"/>
      <c r="K6" s="26"/>
      <c r="L6" s="79"/>
    </row>
    <row r="7" spans="1:12">
      <c r="B7" s="27" t="s">
        <v>49</v>
      </c>
      <c r="C7" s="27"/>
      <c r="D7" s="27"/>
      <c r="E7" s="79"/>
      <c r="F7" s="28"/>
      <c r="G7" s="28"/>
      <c r="H7" s="28"/>
      <c r="I7" s="28"/>
      <c r="J7" s="26"/>
      <c r="K7" s="26"/>
      <c r="L7" s="79"/>
    </row>
    <row r="8" spans="1:12" ht="18.75">
      <c r="A8" s="193" t="s">
        <v>0</v>
      </c>
      <c r="B8" s="179" t="s">
        <v>1</v>
      </c>
      <c r="C8" s="179" t="s">
        <v>2</v>
      </c>
      <c r="D8" s="2" t="s">
        <v>3</v>
      </c>
      <c r="E8" s="182" t="s">
        <v>5</v>
      </c>
      <c r="F8" s="183"/>
      <c r="G8" s="183"/>
      <c r="H8" s="183"/>
      <c r="I8" s="184"/>
      <c r="J8" s="195" t="s">
        <v>10</v>
      </c>
      <c r="K8" s="2" t="s">
        <v>13</v>
      </c>
      <c r="L8" s="2" t="s">
        <v>11</v>
      </c>
    </row>
    <row r="9" spans="1:12" ht="18.75">
      <c r="A9" s="194"/>
      <c r="B9" s="180"/>
      <c r="C9" s="180"/>
      <c r="D9" s="3" t="s">
        <v>4</v>
      </c>
      <c r="E9" s="25" t="s">
        <v>6</v>
      </c>
      <c r="F9" s="12" t="s">
        <v>7</v>
      </c>
      <c r="G9" s="12" t="s">
        <v>8</v>
      </c>
      <c r="H9" s="12" t="s">
        <v>9</v>
      </c>
      <c r="I9" s="12" t="s">
        <v>33</v>
      </c>
      <c r="J9" s="196"/>
      <c r="K9" s="3" t="s">
        <v>14</v>
      </c>
      <c r="L9" s="35" t="s">
        <v>12</v>
      </c>
    </row>
    <row r="10" spans="1:12" ht="20.25">
      <c r="A10" s="99"/>
      <c r="B10" s="111" t="s">
        <v>55</v>
      </c>
      <c r="C10" s="100"/>
      <c r="D10" s="101"/>
      <c r="E10" s="102"/>
      <c r="F10" s="103"/>
      <c r="G10" s="103"/>
      <c r="H10" s="103"/>
      <c r="I10" s="103"/>
      <c r="J10" s="104"/>
      <c r="K10" s="101"/>
      <c r="L10" s="105"/>
    </row>
    <row r="11" spans="1:12" ht="104.25" customHeight="1">
      <c r="A11" s="1">
        <v>1</v>
      </c>
      <c r="B11" s="29" t="s">
        <v>50</v>
      </c>
      <c r="C11" s="29" t="s">
        <v>51</v>
      </c>
      <c r="D11" s="29" t="s">
        <v>52</v>
      </c>
      <c r="E11" s="31">
        <v>11000</v>
      </c>
      <c r="F11" s="31">
        <v>11000</v>
      </c>
      <c r="G11" s="113">
        <v>11000</v>
      </c>
      <c r="H11" s="113">
        <v>11000</v>
      </c>
      <c r="I11" s="113">
        <v>11000</v>
      </c>
      <c r="J11" s="30" t="s">
        <v>48</v>
      </c>
      <c r="K11" s="29" t="s">
        <v>53</v>
      </c>
      <c r="L11" s="30" t="s">
        <v>54</v>
      </c>
    </row>
    <row r="12" spans="1:12" ht="20.25">
      <c r="A12" s="106"/>
      <c r="B12" s="112" t="s">
        <v>56</v>
      </c>
      <c r="C12" s="107"/>
      <c r="D12" s="107"/>
      <c r="E12" s="108"/>
      <c r="F12" s="108"/>
      <c r="G12" s="108"/>
      <c r="H12" s="108"/>
      <c r="I12" s="108"/>
      <c r="J12" s="109"/>
      <c r="K12" s="107"/>
      <c r="L12" s="110"/>
    </row>
    <row r="13" spans="1:12" ht="123" customHeight="1">
      <c r="A13" s="1">
        <v>1</v>
      </c>
      <c r="B13" s="29" t="s">
        <v>80</v>
      </c>
      <c r="C13" s="29" t="s">
        <v>51</v>
      </c>
      <c r="D13" s="29" t="s">
        <v>52</v>
      </c>
      <c r="E13" s="31">
        <v>11000</v>
      </c>
      <c r="F13" s="31">
        <v>11000</v>
      </c>
      <c r="G13" s="113">
        <v>20000</v>
      </c>
      <c r="H13" s="113">
        <v>20000</v>
      </c>
      <c r="I13" s="113">
        <v>20000</v>
      </c>
      <c r="J13" s="30" t="s">
        <v>48</v>
      </c>
      <c r="K13" s="29" t="s">
        <v>53</v>
      </c>
      <c r="L13" s="151" t="s">
        <v>81</v>
      </c>
    </row>
    <row r="14" spans="1:12">
      <c r="A14" s="36" t="s">
        <v>17</v>
      </c>
      <c r="B14" s="37" t="s">
        <v>57</v>
      </c>
      <c r="C14" s="38" t="s">
        <v>15</v>
      </c>
      <c r="D14" s="38" t="s">
        <v>15</v>
      </c>
      <c r="E14" s="98">
        <v>11000</v>
      </c>
      <c r="F14" s="98">
        <v>11000</v>
      </c>
      <c r="G14" s="98">
        <v>20000</v>
      </c>
      <c r="H14" s="98">
        <v>20000</v>
      </c>
      <c r="I14" s="98">
        <v>20000</v>
      </c>
      <c r="J14" s="39" t="s">
        <v>15</v>
      </c>
      <c r="K14" s="39" t="s">
        <v>15</v>
      </c>
      <c r="L14" s="39" t="s">
        <v>15</v>
      </c>
    </row>
    <row r="15" spans="1:12">
      <c r="A15" s="191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</row>
    <row r="18" spans="1:12" ht="30" customHeight="1">
      <c r="A18" s="191" t="s">
        <v>83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</row>
  </sheetData>
  <mergeCells count="10">
    <mergeCell ref="A18:L18"/>
    <mergeCell ref="A15:L15"/>
    <mergeCell ref="A1:K1"/>
    <mergeCell ref="A2:L2"/>
    <mergeCell ref="A3:L3"/>
    <mergeCell ref="A8:A9"/>
    <mergeCell ref="B8:B9"/>
    <mergeCell ref="C8:C9"/>
    <mergeCell ref="E8:I8"/>
    <mergeCell ref="J8:J9"/>
  </mergeCells>
  <pageMargins left="0.31496062992125984" right="0" top="0.6692913385826772" bottom="0.51181102362204722" header="0.31496062992125984" footer="0.31496062992125984"/>
  <pageSetup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3"/>
  <sheetViews>
    <sheetView view="pageBreakPreview" topLeftCell="A16" zoomScale="60" zoomScaleNormal="93" zoomScalePageLayoutView="60" workbookViewId="0">
      <selection activeCell="F18" sqref="F18"/>
    </sheetView>
  </sheetViews>
  <sheetFormatPr defaultRowHeight="18.75"/>
  <cols>
    <col min="1" max="1" width="3.375" style="33" customWidth="1"/>
    <col min="2" max="2" width="17.625" style="24" customWidth="1"/>
    <col min="3" max="3" width="16.875" style="24" customWidth="1"/>
    <col min="4" max="4" width="16.25" style="24" customWidth="1"/>
    <col min="5" max="5" width="9.75" style="33" customWidth="1"/>
    <col min="6" max="6" width="9.5" style="13" customWidth="1"/>
    <col min="7" max="7" width="9.625" style="13" customWidth="1"/>
    <col min="8" max="9" width="9.375" style="13" customWidth="1"/>
    <col min="10" max="11" width="10" style="24" customWidth="1"/>
    <col min="12" max="12" width="9.625" style="22" customWidth="1"/>
    <col min="13" max="13" width="7.625" style="24" customWidth="1"/>
    <col min="14" max="16384" width="9" style="24"/>
  </cols>
  <sheetData>
    <row r="1" spans="1:12" ht="19.5" customHeight="1" thickBot="1">
      <c r="A1" s="185" t="s">
        <v>35</v>
      </c>
      <c r="B1" s="186"/>
      <c r="C1" s="186"/>
      <c r="D1" s="186"/>
      <c r="E1" s="186"/>
      <c r="F1" s="186"/>
      <c r="G1" s="186"/>
      <c r="H1" s="186"/>
      <c r="I1" s="186"/>
      <c r="J1" s="186"/>
      <c r="K1" s="187"/>
      <c r="L1" s="23" t="s">
        <v>63</v>
      </c>
    </row>
    <row r="2" spans="1:12" ht="19.5">
      <c r="A2" s="188" t="s">
        <v>44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2" ht="19.5">
      <c r="A3" s="190" t="s">
        <v>64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2" ht="19.5">
      <c r="A4" s="190" t="s">
        <v>34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1:12" ht="18.75" customHeight="1">
      <c r="A5" s="34" t="s">
        <v>65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ht="19.5">
      <c r="A6" s="26" t="s">
        <v>66</v>
      </c>
      <c r="B6" s="27"/>
      <c r="C6" s="27"/>
      <c r="D6" s="27"/>
    </row>
    <row r="7" spans="1:12" ht="19.5">
      <c r="A7" s="79"/>
      <c r="B7" s="27" t="s">
        <v>18</v>
      </c>
      <c r="C7" s="27"/>
      <c r="D7" s="27"/>
    </row>
    <row r="8" spans="1:12" ht="19.5">
      <c r="A8" s="79"/>
      <c r="B8" s="27" t="s">
        <v>67</v>
      </c>
      <c r="C8" s="27"/>
      <c r="D8" s="27"/>
    </row>
    <row r="9" spans="1:12">
      <c r="A9" s="179" t="s">
        <v>0</v>
      </c>
      <c r="B9" s="179" t="s">
        <v>1</v>
      </c>
      <c r="C9" s="179" t="s">
        <v>2</v>
      </c>
      <c r="D9" s="2" t="s">
        <v>3</v>
      </c>
      <c r="E9" s="182" t="s">
        <v>5</v>
      </c>
      <c r="F9" s="183"/>
      <c r="G9" s="183"/>
      <c r="H9" s="183"/>
      <c r="I9" s="184"/>
      <c r="J9" s="179" t="s">
        <v>10</v>
      </c>
      <c r="K9" s="2" t="s">
        <v>13</v>
      </c>
      <c r="L9" s="120" t="s">
        <v>11</v>
      </c>
    </row>
    <row r="10" spans="1:12">
      <c r="A10" s="180"/>
      <c r="B10" s="180"/>
      <c r="C10" s="180"/>
      <c r="D10" s="3" t="s">
        <v>4</v>
      </c>
      <c r="E10" s="25" t="s">
        <v>6</v>
      </c>
      <c r="F10" s="12" t="s">
        <v>7</v>
      </c>
      <c r="G10" s="12" t="s">
        <v>8</v>
      </c>
      <c r="H10" s="12" t="s">
        <v>9</v>
      </c>
      <c r="I10" s="12" t="s">
        <v>33</v>
      </c>
      <c r="J10" s="180"/>
      <c r="K10" s="3" t="s">
        <v>14</v>
      </c>
      <c r="L10" s="121" t="s">
        <v>12</v>
      </c>
    </row>
    <row r="11" spans="1:12" ht="20.25">
      <c r="A11" s="99"/>
      <c r="B11" s="111" t="s">
        <v>55</v>
      </c>
      <c r="C11" s="100"/>
      <c r="D11" s="101"/>
      <c r="E11" s="102"/>
      <c r="F11" s="103"/>
      <c r="G11" s="103"/>
      <c r="H11" s="103"/>
      <c r="I11" s="103"/>
      <c r="J11" s="104"/>
      <c r="K11" s="101"/>
      <c r="L11" s="105"/>
    </row>
    <row r="12" spans="1:12" ht="123" customHeight="1">
      <c r="A12" s="1">
        <v>1</v>
      </c>
      <c r="B12" s="29" t="s">
        <v>72</v>
      </c>
      <c r="C12" s="29" t="s">
        <v>69</v>
      </c>
      <c r="D12" s="29" t="s">
        <v>76</v>
      </c>
      <c r="E12" s="31" t="s">
        <v>15</v>
      </c>
      <c r="F12" s="31" t="s">
        <v>15</v>
      </c>
      <c r="G12" s="142">
        <v>1200000</v>
      </c>
      <c r="H12" s="142">
        <v>1200000</v>
      </c>
      <c r="I12" s="142">
        <v>1200000</v>
      </c>
      <c r="J12" s="128" t="s">
        <v>73</v>
      </c>
      <c r="K12" s="129" t="s">
        <v>70</v>
      </c>
      <c r="L12" s="130" t="s">
        <v>71</v>
      </c>
    </row>
    <row r="13" spans="1:12" ht="177.75" customHeight="1">
      <c r="A13" s="143"/>
      <c r="B13" s="144"/>
      <c r="C13" s="144"/>
      <c r="D13" s="144"/>
      <c r="E13" s="145"/>
      <c r="F13" s="145"/>
      <c r="G13" s="146"/>
      <c r="H13" s="146"/>
      <c r="I13" s="146"/>
      <c r="J13" s="147"/>
      <c r="K13" s="144"/>
      <c r="L13" s="147"/>
    </row>
    <row r="14" spans="1:12" ht="19.5" customHeight="1">
      <c r="A14" s="198" t="s">
        <v>84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</row>
    <row r="15" spans="1:12">
      <c r="A15" s="139"/>
      <c r="B15" s="141" t="s">
        <v>56</v>
      </c>
      <c r="C15" s="100"/>
      <c r="D15" s="101"/>
      <c r="E15" s="102"/>
      <c r="F15" s="103"/>
      <c r="G15" s="103"/>
      <c r="H15" s="103"/>
      <c r="I15" s="103"/>
      <c r="J15" s="100"/>
      <c r="K15" s="101"/>
      <c r="L15" s="140"/>
    </row>
    <row r="16" spans="1:12" ht="276.75" customHeight="1">
      <c r="A16" s="126">
        <v>1</v>
      </c>
      <c r="B16" s="123" t="s">
        <v>72</v>
      </c>
      <c r="C16" s="127" t="s">
        <v>69</v>
      </c>
      <c r="D16" s="123" t="s">
        <v>77</v>
      </c>
      <c r="E16" s="122" t="s">
        <v>15</v>
      </c>
      <c r="F16" s="150">
        <v>1200000</v>
      </c>
      <c r="G16" s="150">
        <v>1200000</v>
      </c>
      <c r="H16" s="150">
        <v>1200000</v>
      </c>
      <c r="I16" s="124" t="s">
        <v>15</v>
      </c>
      <c r="J16" s="128" t="s">
        <v>73</v>
      </c>
      <c r="K16" s="129" t="s">
        <v>70</v>
      </c>
      <c r="L16" s="130" t="s">
        <v>71</v>
      </c>
    </row>
    <row r="17" spans="1:12" ht="19.5">
      <c r="A17" s="36" t="s">
        <v>17</v>
      </c>
      <c r="B17" s="37" t="s">
        <v>75</v>
      </c>
      <c r="C17" s="38" t="s">
        <v>15</v>
      </c>
      <c r="D17" s="38" t="s">
        <v>15</v>
      </c>
      <c r="E17" s="125" t="s">
        <v>15</v>
      </c>
      <c r="F17" s="148">
        <v>1200000</v>
      </c>
      <c r="G17" s="148">
        <f>SUM(G16:G16)</f>
        <v>1200000</v>
      </c>
      <c r="H17" s="149">
        <f>SUM(H16:H16)</f>
        <v>1200000</v>
      </c>
      <c r="I17" s="12" t="s">
        <v>15</v>
      </c>
      <c r="J17" s="39" t="s">
        <v>15</v>
      </c>
      <c r="K17" s="39" t="s">
        <v>15</v>
      </c>
      <c r="L17" s="39" t="s">
        <v>15</v>
      </c>
    </row>
    <row r="18" spans="1:12" ht="159.75" customHeight="1"/>
    <row r="19" spans="1:12" ht="19.5">
      <c r="A19" s="197" t="s">
        <v>103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</row>
    <row r="20" spans="1:12" ht="19.5" customHeight="1">
      <c r="A20" s="24"/>
      <c r="E20" s="24"/>
      <c r="F20" s="24"/>
      <c r="G20" s="24"/>
      <c r="H20" s="24"/>
      <c r="I20" s="24"/>
      <c r="L20" s="24"/>
    </row>
    <row r="21" spans="1:12" ht="19.5" customHeight="1">
      <c r="A21" s="24"/>
      <c r="E21" s="24"/>
      <c r="F21" s="24"/>
      <c r="G21" s="24"/>
      <c r="H21" s="24"/>
      <c r="I21" s="24"/>
      <c r="L21" s="24"/>
    </row>
    <row r="22" spans="1:12">
      <c r="A22" s="24"/>
      <c r="E22" s="24"/>
      <c r="F22" s="24"/>
      <c r="G22" s="24"/>
      <c r="H22" s="24"/>
      <c r="I22" s="24"/>
      <c r="L22" s="24"/>
    </row>
    <row r="23" spans="1:12" ht="18.75" customHeight="1">
      <c r="A23" s="24"/>
      <c r="E23" s="24"/>
      <c r="F23" s="24"/>
      <c r="G23" s="24"/>
      <c r="H23" s="24"/>
      <c r="I23" s="24"/>
      <c r="L23" s="24"/>
    </row>
    <row r="24" spans="1:12">
      <c r="A24" s="24"/>
      <c r="E24" s="24"/>
      <c r="F24" s="24"/>
      <c r="G24" s="24"/>
      <c r="H24" s="24"/>
      <c r="I24" s="24"/>
      <c r="L24" s="24"/>
    </row>
    <row r="25" spans="1:12">
      <c r="A25" s="24"/>
      <c r="E25" s="24"/>
      <c r="F25" s="24"/>
      <c r="G25" s="24"/>
      <c r="H25" s="24"/>
      <c r="I25" s="24"/>
      <c r="L25" s="24"/>
    </row>
    <row r="26" spans="1:12">
      <c r="A26" s="24"/>
      <c r="E26" s="24"/>
      <c r="F26" s="24"/>
      <c r="G26" s="24"/>
      <c r="H26" s="24"/>
      <c r="I26" s="24"/>
      <c r="L26" s="24"/>
    </row>
    <row r="27" spans="1:12">
      <c r="A27" s="24"/>
      <c r="E27" s="24"/>
      <c r="F27" s="24"/>
      <c r="G27" s="24"/>
      <c r="H27" s="24"/>
      <c r="I27" s="24"/>
      <c r="L27" s="24"/>
    </row>
    <row r="28" spans="1:12">
      <c r="A28" s="24"/>
      <c r="E28" s="24"/>
      <c r="F28" s="24"/>
      <c r="G28" s="24"/>
      <c r="H28" s="24"/>
      <c r="I28" s="24"/>
      <c r="L28" s="24"/>
    </row>
    <row r="29" spans="1:12">
      <c r="A29" s="24"/>
      <c r="E29" s="24"/>
      <c r="F29" s="24"/>
      <c r="G29" s="24"/>
      <c r="H29" s="24"/>
      <c r="I29" s="24"/>
      <c r="L29" s="24"/>
    </row>
    <row r="30" spans="1:12">
      <c r="A30" s="24"/>
      <c r="E30" s="24"/>
      <c r="F30" s="24"/>
      <c r="G30" s="24"/>
      <c r="H30" s="24"/>
      <c r="I30" s="24"/>
      <c r="L30" s="24"/>
    </row>
    <row r="31" spans="1:12">
      <c r="A31" s="24"/>
      <c r="E31" s="24"/>
      <c r="F31" s="24"/>
      <c r="G31" s="24"/>
      <c r="H31" s="24"/>
      <c r="I31" s="24"/>
      <c r="L31" s="24"/>
    </row>
    <row r="32" spans="1:12">
      <c r="A32" s="24"/>
      <c r="E32" s="24"/>
      <c r="F32" s="24"/>
      <c r="G32" s="24"/>
      <c r="H32" s="24"/>
      <c r="I32" s="24"/>
      <c r="L32" s="24"/>
    </row>
    <row r="33" spans="1:12">
      <c r="A33" s="24"/>
      <c r="E33" s="24"/>
      <c r="F33" s="24"/>
      <c r="G33" s="24"/>
      <c r="H33" s="24"/>
      <c r="I33" s="24"/>
      <c r="L33" s="24"/>
    </row>
  </sheetData>
  <mergeCells count="11">
    <mergeCell ref="A19:L19"/>
    <mergeCell ref="A1:K1"/>
    <mergeCell ref="A2:L2"/>
    <mergeCell ref="A3:L3"/>
    <mergeCell ref="A4:L4"/>
    <mergeCell ref="A9:A10"/>
    <mergeCell ref="B9:B10"/>
    <mergeCell ref="C9:C10"/>
    <mergeCell ref="E9:I9"/>
    <mergeCell ref="J9:J10"/>
    <mergeCell ref="A14:L14"/>
  </mergeCells>
  <pageMargins left="0.35433070866141736" right="0" top="0.6692913385826772" bottom="0.51181102362204722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Q16"/>
  <sheetViews>
    <sheetView view="pageLayout" zoomScale="48" zoomScaleNormal="80" zoomScaleSheetLayoutView="75" zoomScalePageLayoutView="48" workbookViewId="0">
      <selection activeCell="G13" sqref="G13"/>
    </sheetView>
  </sheetViews>
  <sheetFormatPr defaultRowHeight="18.75"/>
  <cols>
    <col min="1" max="1" width="4" style="64" customWidth="1"/>
    <col min="2" max="2" width="11.75" style="43" customWidth="1"/>
    <col min="3" max="3" width="12.625" style="43" customWidth="1"/>
    <col min="4" max="4" width="13.625" style="43" customWidth="1"/>
    <col min="5" max="5" width="12.875" style="43" customWidth="1"/>
    <col min="6" max="6" width="15.375" style="43" customWidth="1"/>
    <col min="7" max="7" width="8.75" style="58" bestFit="1" customWidth="1"/>
    <col min="8" max="8" width="8.625" style="58" customWidth="1"/>
    <col min="9" max="9" width="10.75" style="58" bestFit="1" customWidth="1"/>
    <col min="10" max="10" width="10.5" style="58" bestFit="1" customWidth="1"/>
    <col min="11" max="11" width="9.75" style="43" customWidth="1"/>
    <col min="12" max="12" width="10" style="43" customWidth="1"/>
    <col min="13" max="16384" width="9" style="43"/>
  </cols>
  <sheetData>
    <row r="1" spans="1:69" s="42" customFormat="1" ht="17.25" customHeight="1" thickBot="1">
      <c r="A1" s="199" t="s">
        <v>28</v>
      </c>
      <c r="B1" s="199"/>
      <c r="C1" s="199"/>
      <c r="D1" s="199"/>
      <c r="E1" s="199"/>
      <c r="F1" s="199"/>
      <c r="G1" s="199"/>
      <c r="H1" s="199"/>
      <c r="I1" s="199"/>
      <c r="J1" s="199"/>
      <c r="K1" s="200"/>
      <c r="L1" s="118" t="s">
        <v>78</v>
      </c>
      <c r="M1" s="43"/>
      <c r="N1" s="43"/>
    </row>
    <row r="2" spans="1:69" s="41" customFormat="1" ht="19.5" customHeight="1">
      <c r="A2" s="188" t="s">
        <v>44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43"/>
      <c r="N2" s="4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</row>
    <row r="3" spans="1:69" s="45" customFormat="1" ht="22.5" customHeight="1">
      <c r="A3" s="201" t="s">
        <v>34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44"/>
      <c r="N3" s="4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</row>
    <row r="4" spans="1:69" s="46" customFormat="1" ht="15.75" hidden="1" customHeight="1">
      <c r="A4" s="205" t="s">
        <v>0</v>
      </c>
      <c r="B4" s="205" t="s">
        <v>2</v>
      </c>
      <c r="C4" s="50"/>
      <c r="D4" s="51"/>
      <c r="E4" s="52"/>
      <c r="F4" s="203" t="s">
        <v>2</v>
      </c>
      <c r="G4" s="205" t="s">
        <v>37</v>
      </c>
      <c r="H4" s="206"/>
      <c r="I4" s="206"/>
      <c r="J4" s="206"/>
      <c r="K4" s="43"/>
      <c r="L4" s="207" t="s">
        <v>37</v>
      </c>
      <c r="M4" s="43"/>
      <c r="N4" s="43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</row>
    <row r="5" spans="1:69" s="48" customFormat="1" ht="15" hidden="1" customHeight="1">
      <c r="A5" s="205"/>
      <c r="B5" s="205"/>
      <c r="C5" s="47"/>
      <c r="D5" s="47"/>
      <c r="E5" s="47"/>
      <c r="F5" s="204"/>
      <c r="G5" s="46">
        <v>2558</v>
      </c>
      <c r="H5" s="58">
        <v>2559</v>
      </c>
      <c r="I5" s="58"/>
      <c r="J5" s="58">
        <v>2560</v>
      </c>
      <c r="K5" s="43">
        <v>2560</v>
      </c>
      <c r="L5" s="207"/>
      <c r="M5" s="43"/>
      <c r="N5" s="43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</row>
    <row r="6" spans="1:69" ht="17.25" hidden="1" customHeight="1">
      <c r="A6" s="220"/>
      <c r="B6" s="220"/>
      <c r="C6" s="47"/>
      <c r="D6" s="47"/>
      <c r="E6" s="47"/>
      <c r="F6" s="204"/>
      <c r="G6" s="48" t="s">
        <v>19</v>
      </c>
      <c r="H6" s="58" t="s">
        <v>19</v>
      </c>
      <c r="J6" s="58" t="s">
        <v>19</v>
      </c>
      <c r="K6" s="43" t="s">
        <v>19</v>
      </c>
      <c r="L6" s="207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</row>
    <row r="7" spans="1:69" ht="17.25" customHeight="1">
      <c r="A7" s="208" t="s">
        <v>0</v>
      </c>
      <c r="B7" s="208" t="s">
        <v>29</v>
      </c>
      <c r="C7" s="59"/>
      <c r="D7" s="59"/>
      <c r="E7" s="59"/>
      <c r="F7" s="211" t="s">
        <v>38</v>
      </c>
      <c r="G7" s="214" t="s">
        <v>5</v>
      </c>
      <c r="H7" s="215"/>
      <c r="I7" s="215"/>
      <c r="J7" s="216"/>
      <c r="K7" s="60"/>
      <c r="L7" s="217" t="s">
        <v>39</v>
      </c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</row>
    <row r="8" spans="1:69" ht="17.25" customHeight="1">
      <c r="A8" s="209"/>
      <c r="B8" s="209"/>
      <c r="C8" s="61" t="s">
        <v>30</v>
      </c>
      <c r="D8" s="61" t="s">
        <v>31</v>
      </c>
      <c r="E8" s="61" t="s">
        <v>2</v>
      </c>
      <c r="F8" s="212"/>
      <c r="G8" s="59">
        <v>2561</v>
      </c>
      <c r="H8" s="59">
        <v>2562</v>
      </c>
      <c r="I8" s="59">
        <v>2563</v>
      </c>
      <c r="J8" s="59">
        <v>2564</v>
      </c>
      <c r="K8" s="59">
        <v>2565</v>
      </c>
      <c r="L8" s="21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</row>
    <row r="9" spans="1:69" ht="23.25" customHeight="1">
      <c r="A9" s="210"/>
      <c r="B9" s="210"/>
      <c r="C9" s="62"/>
      <c r="D9" s="62"/>
      <c r="E9" s="62"/>
      <c r="F9" s="213"/>
      <c r="G9" s="62" t="s">
        <v>19</v>
      </c>
      <c r="H9" s="62" t="s">
        <v>19</v>
      </c>
      <c r="I9" s="62" t="s">
        <v>19</v>
      </c>
      <c r="J9" s="62" t="s">
        <v>19</v>
      </c>
      <c r="K9" s="62" t="s">
        <v>19</v>
      </c>
      <c r="L9" s="219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</row>
    <row r="10" spans="1:69" s="80" customFormat="1" ht="23.25" customHeight="1">
      <c r="A10" s="81"/>
      <c r="B10" s="111" t="s">
        <v>55</v>
      </c>
      <c r="C10" s="82"/>
      <c r="D10" s="82"/>
      <c r="E10" s="82"/>
      <c r="F10" s="114"/>
      <c r="G10" s="82"/>
      <c r="H10" s="82"/>
      <c r="I10" s="82"/>
      <c r="J10" s="82"/>
      <c r="K10" s="82"/>
      <c r="L10" s="115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</row>
    <row r="11" spans="1:69" s="49" customFormat="1" ht="140.25" customHeight="1">
      <c r="A11" s="63">
        <v>1</v>
      </c>
      <c r="B11" s="54" t="s">
        <v>58</v>
      </c>
      <c r="C11" s="55" t="s">
        <v>59</v>
      </c>
      <c r="D11" s="55" t="s">
        <v>40</v>
      </c>
      <c r="E11" s="55" t="s">
        <v>60</v>
      </c>
      <c r="F11" s="54" t="s">
        <v>61</v>
      </c>
      <c r="G11" s="53" t="s">
        <v>15</v>
      </c>
      <c r="H11" s="116">
        <v>59000</v>
      </c>
      <c r="I11" s="117">
        <v>59000</v>
      </c>
      <c r="J11" s="53" t="s">
        <v>15</v>
      </c>
      <c r="K11" s="65" t="s">
        <v>15</v>
      </c>
      <c r="L11" s="53" t="s">
        <v>36</v>
      </c>
      <c r="M11" s="44"/>
      <c r="N11" s="44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</row>
    <row r="12" spans="1:69" s="80" customFormat="1" ht="23.25" customHeight="1">
      <c r="A12" s="81"/>
      <c r="B12" s="111" t="s">
        <v>56</v>
      </c>
      <c r="C12" s="82"/>
      <c r="D12" s="82"/>
      <c r="E12" s="82"/>
      <c r="F12" s="114"/>
      <c r="G12" s="82"/>
      <c r="H12" s="82"/>
      <c r="I12" s="82"/>
      <c r="J12" s="82"/>
      <c r="K12" s="82"/>
      <c r="L12" s="115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</row>
    <row r="13" spans="1:69" s="49" customFormat="1" ht="140.25" customHeight="1">
      <c r="A13" s="63">
        <v>1</v>
      </c>
      <c r="B13" s="54" t="s">
        <v>58</v>
      </c>
      <c r="C13" s="54" t="s">
        <v>59</v>
      </c>
      <c r="D13" s="54" t="s">
        <v>40</v>
      </c>
      <c r="E13" s="54" t="s">
        <v>60</v>
      </c>
      <c r="F13" s="54" t="s">
        <v>61</v>
      </c>
      <c r="G13" s="53" t="s">
        <v>85</v>
      </c>
      <c r="H13" s="116">
        <v>90000</v>
      </c>
      <c r="I13" s="56" t="s">
        <v>15</v>
      </c>
      <c r="J13" s="53" t="s">
        <v>15</v>
      </c>
      <c r="K13" s="65" t="s">
        <v>15</v>
      </c>
      <c r="L13" s="53" t="s">
        <v>36</v>
      </c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</row>
    <row r="14" spans="1:69" s="24" customFormat="1" ht="19.5">
      <c r="A14" s="36" t="s">
        <v>17</v>
      </c>
      <c r="B14" s="37" t="s">
        <v>57</v>
      </c>
      <c r="C14" s="38" t="s">
        <v>15</v>
      </c>
      <c r="D14" s="38" t="s">
        <v>15</v>
      </c>
      <c r="E14" s="98" t="s">
        <v>15</v>
      </c>
      <c r="F14" s="98" t="s">
        <v>15</v>
      </c>
      <c r="G14" s="98" t="s">
        <v>15</v>
      </c>
      <c r="H14" s="98">
        <v>90000</v>
      </c>
      <c r="I14" s="98" t="s">
        <v>15</v>
      </c>
      <c r="J14" s="39" t="s">
        <v>15</v>
      </c>
      <c r="K14" s="39" t="s">
        <v>15</v>
      </c>
      <c r="L14" s="39" t="s">
        <v>15</v>
      </c>
    </row>
    <row r="15" spans="1:69" ht="23.25" customHeight="1">
      <c r="A15" s="66"/>
      <c r="B15" s="70"/>
      <c r="C15" s="71"/>
      <c r="D15" s="71"/>
      <c r="E15" s="57"/>
      <c r="F15" s="72"/>
      <c r="G15" s="67"/>
      <c r="H15" s="67"/>
      <c r="I15" s="67"/>
      <c r="J15" s="68"/>
      <c r="K15" s="69"/>
      <c r="L15" s="73"/>
    </row>
    <row r="16" spans="1:69" ht="19.5">
      <c r="A16" s="202" t="s">
        <v>104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</row>
  </sheetData>
  <mergeCells count="14">
    <mergeCell ref="A2:L2"/>
    <mergeCell ref="A1:K1"/>
    <mergeCell ref="A3:L3"/>
    <mergeCell ref="A16:L16"/>
    <mergeCell ref="F4:F6"/>
    <mergeCell ref="G4:J4"/>
    <mergeCell ref="L4:L6"/>
    <mergeCell ref="A7:A9"/>
    <mergeCell ref="B7:B9"/>
    <mergeCell ref="F7:F9"/>
    <mergeCell ref="G7:J7"/>
    <mergeCell ref="L7:L9"/>
    <mergeCell ref="A4:A6"/>
    <mergeCell ref="B4:B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สรุป ผ01</vt:lpstr>
      <vt:lpstr>ยุทธ์2</vt:lpstr>
      <vt:lpstr>ยุทธ์ 6</vt:lpstr>
      <vt:lpstr>ผ02-1</vt:lpstr>
      <vt:lpstr>บัญชีครุภัณฑ์ ผ.03</vt:lpstr>
      <vt:lpstr>'ผ02-1'!Print_Titles</vt:lpstr>
      <vt:lpstr>ยุทธ์2!Print_Titles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T-net</cp:lastModifiedBy>
  <cp:lastPrinted>2020-09-24T03:24:54Z</cp:lastPrinted>
  <dcterms:created xsi:type="dcterms:W3CDTF">2016-10-20T08:58:45Z</dcterms:created>
  <dcterms:modified xsi:type="dcterms:W3CDTF">2020-09-24T07:11:21Z</dcterms:modified>
</cp:coreProperties>
</file>